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bben House\Documents\AYSO\Referees\"/>
    </mc:Choice>
  </mc:AlternateContent>
  <xr:revisionPtr revIDLastSave="0" documentId="13_ncr:1_{6774989F-9120-4017-99D8-F25E8981B97E}" xr6:coauthVersionLast="44" xr6:coauthVersionMax="44" xr10:uidLastSave="{00000000-0000-0000-0000-000000000000}"/>
  <bookViews>
    <workbookView xWindow="13830" yWindow="3090" windowWidth="14940" windowHeight="11385" activeTab="1" xr2:uid="{00000000-000D-0000-FFFF-FFFF00000000}"/>
  </bookViews>
  <sheets>
    <sheet name="Points by Referee" sheetId="1" r:id="rId1"/>
    <sheet name="Points by Team" sheetId="4" r:id="rId2"/>
    <sheet name="2019 - Fall Coverage" sheetId="3" r:id="rId3"/>
    <sheet name="1" sheetId="5" r:id="rId4"/>
    <sheet name="2" sheetId="6" r:id="rId5"/>
    <sheet name="3" sheetId="7" r:id="rId6"/>
    <sheet name="4" sheetId="8" r:id="rId7"/>
    <sheet name="5" sheetId="9" r:id="rId8"/>
    <sheet name="6" sheetId="10" r:id="rId9"/>
    <sheet name="7" sheetId="11" r:id="rId10"/>
    <sheet name="8" sheetId="12" r:id="rId11"/>
    <sheet name="9" sheetId="13" r:id="rId12"/>
    <sheet name="10" sheetId="14" r:id="rId13"/>
    <sheet name="11" sheetId="15" r:id="rId14"/>
    <sheet name="12" sheetId="16" r:id="rId15"/>
    <sheet name="13" sheetId="17" r:id="rId16"/>
    <sheet name="14" sheetId="18" r:id="rId17"/>
    <sheet name="15" sheetId="19" r:id="rId18"/>
    <sheet name="Tables" sheetId="20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7" l="1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35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" i="6"/>
  <c r="B2" i="6"/>
  <c r="B3" i="5"/>
  <c r="B2" i="5"/>
  <c r="J96" i="1"/>
  <c r="K96" i="1"/>
  <c r="M96" i="1"/>
  <c r="N96" i="1"/>
  <c r="O96" i="1"/>
  <c r="P96" i="1"/>
  <c r="Q96" i="1"/>
  <c r="R96" i="1"/>
  <c r="S96" i="1"/>
  <c r="T96" i="1"/>
  <c r="U96" i="1"/>
  <c r="V96" i="1"/>
  <c r="W96" i="1"/>
  <c r="X96" i="1"/>
  <c r="Z96" i="1"/>
  <c r="C96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C97" i="1"/>
  <c r="Z97" i="1" s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Z152" i="1"/>
  <c r="C152" i="1"/>
  <c r="J97" i="1" l="1"/>
  <c r="Y97" i="1" s="1"/>
  <c r="F97" i="1" s="1"/>
  <c r="Y152" i="1"/>
  <c r="F152" i="1" s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C76" i="1"/>
  <c r="Z76" i="1" s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C92" i="1"/>
  <c r="J92" i="1" s="1"/>
  <c r="M58" i="1"/>
  <c r="N58" i="1"/>
  <c r="O58" i="1"/>
  <c r="P58" i="1"/>
  <c r="Q58" i="1"/>
  <c r="R58" i="1"/>
  <c r="S58" i="1"/>
  <c r="T58" i="1"/>
  <c r="U58" i="1"/>
  <c r="V58" i="1"/>
  <c r="W58" i="1"/>
  <c r="X58" i="1"/>
  <c r="C58" i="1"/>
  <c r="J58" i="1" s="1"/>
  <c r="M153" i="1"/>
  <c r="N153" i="1"/>
  <c r="O153" i="1"/>
  <c r="P153" i="1"/>
  <c r="Q153" i="1"/>
  <c r="R153" i="1"/>
  <c r="S153" i="1"/>
  <c r="T153" i="1"/>
  <c r="U153" i="1"/>
  <c r="V153" i="1"/>
  <c r="W153" i="1"/>
  <c r="X153" i="1"/>
  <c r="C153" i="1"/>
  <c r="J153" i="1" s="1"/>
  <c r="M50" i="1"/>
  <c r="N50" i="1"/>
  <c r="O50" i="1"/>
  <c r="P50" i="1"/>
  <c r="Q50" i="1"/>
  <c r="R50" i="1"/>
  <c r="S50" i="1"/>
  <c r="T50" i="1"/>
  <c r="U50" i="1"/>
  <c r="V50" i="1"/>
  <c r="W50" i="1"/>
  <c r="X50" i="1"/>
  <c r="C50" i="1"/>
  <c r="J50" i="1" s="1"/>
  <c r="C24" i="4"/>
  <c r="C29" i="1"/>
  <c r="J29" i="1" s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I152" i="1" l="1"/>
  <c r="K58" i="1"/>
  <c r="I97" i="1"/>
  <c r="K76" i="1"/>
  <c r="K92" i="1"/>
  <c r="Y92" i="1" s="1"/>
  <c r="J76" i="1"/>
  <c r="Z153" i="1"/>
  <c r="Z92" i="1"/>
  <c r="Z58" i="1"/>
  <c r="Z29" i="1"/>
  <c r="K50" i="1"/>
  <c r="Z50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C159" i="1"/>
  <c r="J159" i="1" s="1"/>
  <c r="Y76" i="1" l="1"/>
  <c r="F76" i="1" s="1"/>
  <c r="I92" i="1"/>
  <c r="F92" i="1"/>
  <c r="Z159" i="1"/>
  <c r="I76" i="1" l="1"/>
  <c r="M71" i="1"/>
  <c r="N71" i="1"/>
  <c r="O71" i="1"/>
  <c r="P71" i="1"/>
  <c r="Q71" i="1"/>
  <c r="R71" i="1"/>
  <c r="S71" i="1"/>
  <c r="T71" i="1"/>
  <c r="U71" i="1"/>
  <c r="V71" i="1"/>
  <c r="W71" i="1"/>
  <c r="X71" i="1"/>
  <c r="C71" i="1"/>
  <c r="Z71" i="1" s="1"/>
  <c r="C73" i="1"/>
  <c r="J73" i="1" s="1"/>
  <c r="C74" i="1"/>
  <c r="Z74" i="1" s="1"/>
  <c r="C72" i="1"/>
  <c r="J72" i="1" s="1"/>
  <c r="M72" i="1"/>
  <c r="N72" i="1"/>
  <c r="O72" i="1"/>
  <c r="P72" i="1"/>
  <c r="Q72" i="1"/>
  <c r="R72" i="1"/>
  <c r="S72" i="1"/>
  <c r="T72" i="1"/>
  <c r="U72" i="1"/>
  <c r="V72" i="1"/>
  <c r="W72" i="1"/>
  <c r="X72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C82" i="1"/>
  <c r="J82" i="1" s="1"/>
  <c r="C146" i="1"/>
  <c r="J146" i="1" s="1"/>
  <c r="M146" i="1"/>
  <c r="N146" i="1"/>
  <c r="O146" i="1"/>
  <c r="P146" i="1"/>
  <c r="Q146" i="1"/>
  <c r="R146" i="1"/>
  <c r="S146" i="1"/>
  <c r="T146" i="1"/>
  <c r="U146" i="1"/>
  <c r="V146" i="1"/>
  <c r="W146" i="1"/>
  <c r="X146" i="1"/>
  <c r="M17" i="1"/>
  <c r="N17" i="1"/>
  <c r="O17" i="1"/>
  <c r="P17" i="1"/>
  <c r="Q17" i="1"/>
  <c r="R17" i="1"/>
  <c r="S17" i="1"/>
  <c r="T17" i="1"/>
  <c r="U17" i="1"/>
  <c r="V17" i="1"/>
  <c r="W17" i="1"/>
  <c r="X17" i="1"/>
  <c r="C17" i="1"/>
  <c r="J17" i="1" s="1"/>
  <c r="M150" i="1"/>
  <c r="N150" i="1"/>
  <c r="O150" i="1"/>
  <c r="P150" i="1"/>
  <c r="Q150" i="1"/>
  <c r="R150" i="1"/>
  <c r="S150" i="1"/>
  <c r="T150" i="1"/>
  <c r="U150" i="1"/>
  <c r="V150" i="1"/>
  <c r="W150" i="1"/>
  <c r="X150" i="1"/>
  <c r="C150" i="1"/>
  <c r="Z150" i="1" s="1"/>
  <c r="J74" i="1" l="1"/>
  <c r="Z72" i="1"/>
  <c r="K146" i="1"/>
  <c r="K82" i="1"/>
  <c r="Y82" i="1" s="1"/>
  <c r="F82" i="1" s="1"/>
  <c r="K17" i="1"/>
  <c r="K150" i="1"/>
  <c r="Z73" i="1"/>
  <c r="Z17" i="1"/>
  <c r="Z82" i="1"/>
  <c r="J71" i="1"/>
  <c r="J150" i="1"/>
  <c r="Z146" i="1"/>
  <c r="I82" i="1" l="1"/>
  <c r="L60" i="1" l="1"/>
  <c r="M60" i="1"/>
  <c r="N60" i="1"/>
  <c r="O60" i="1"/>
  <c r="P60" i="1"/>
  <c r="Q60" i="1"/>
  <c r="R60" i="1"/>
  <c r="S60" i="1"/>
  <c r="T60" i="1"/>
  <c r="U60" i="1"/>
  <c r="V60" i="1"/>
  <c r="W60" i="1"/>
  <c r="X60" i="1"/>
  <c r="C60" i="1"/>
  <c r="Z60" i="1" s="1"/>
  <c r="M10" i="1"/>
  <c r="N10" i="1"/>
  <c r="O10" i="1"/>
  <c r="P10" i="1"/>
  <c r="Q10" i="1"/>
  <c r="R10" i="1"/>
  <c r="S10" i="1"/>
  <c r="T10" i="1"/>
  <c r="U10" i="1"/>
  <c r="V10" i="1"/>
  <c r="W10" i="1"/>
  <c r="X10" i="1"/>
  <c r="C10" i="1"/>
  <c r="J10" i="1" s="1"/>
  <c r="M57" i="1"/>
  <c r="N57" i="1"/>
  <c r="O57" i="1"/>
  <c r="P57" i="1"/>
  <c r="Q57" i="1"/>
  <c r="R57" i="1"/>
  <c r="S57" i="1"/>
  <c r="T57" i="1"/>
  <c r="U57" i="1"/>
  <c r="V57" i="1"/>
  <c r="W57" i="1"/>
  <c r="X57" i="1"/>
  <c r="C57" i="1"/>
  <c r="Z57" i="1" s="1"/>
  <c r="K60" i="1" l="1"/>
  <c r="Z10" i="1"/>
  <c r="J60" i="1"/>
  <c r="J57" i="1"/>
  <c r="E11" i="3"/>
  <c r="E12" i="3"/>
  <c r="E13" i="3"/>
  <c r="E14" i="3"/>
  <c r="E15" i="3"/>
  <c r="E16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Y60" i="1" l="1"/>
  <c r="F60" i="1" s="1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A3" i="19"/>
  <c r="A2" i="19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A4" i="18"/>
  <c r="A3" i="18"/>
  <c r="A2" i="18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A3" i="17"/>
  <c r="A2" i="17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A3" i="16"/>
  <c r="A2" i="16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  <c r="A36" i="14"/>
  <c r="A35" i="14"/>
  <c r="A34" i="14"/>
  <c r="A33" i="14"/>
  <c r="A32" i="14"/>
  <c r="A31" i="14"/>
  <c r="A30" i="14"/>
  <c r="A29" i="14"/>
  <c r="A28" i="14"/>
  <c r="A27" i="14"/>
  <c r="A26" i="14"/>
  <c r="A25" i="14"/>
  <c r="A24" i="14"/>
  <c r="A23" i="14"/>
  <c r="A22" i="14"/>
  <c r="A21" i="14"/>
  <c r="A20" i="14"/>
  <c r="A19" i="14"/>
  <c r="A18" i="14"/>
  <c r="A17" i="14"/>
  <c r="A16" i="14"/>
  <c r="A15" i="14"/>
  <c r="A14" i="14"/>
  <c r="A13" i="14"/>
  <c r="A12" i="14"/>
  <c r="A11" i="14"/>
  <c r="A10" i="14"/>
  <c r="A9" i="14"/>
  <c r="A8" i="14"/>
  <c r="A7" i="14"/>
  <c r="A6" i="14"/>
  <c r="A5" i="14"/>
  <c r="A4" i="14"/>
  <c r="A3" i="14"/>
  <c r="A2" i="14"/>
  <c r="A36" i="13"/>
  <c r="A35" i="13"/>
  <c r="A34" i="13"/>
  <c r="A33" i="13"/>
  <c r="A32" i="13"/>
  <c r="A31" i="13"/>
  <c r="A30" i="13"/>
  <c r="A29" i="13"/>
  <c r="A28" i="13"/>
  <c r="A27" i="13"/>
  <c r="A26" i="13"/>
  <c r="A25" i="13"/>
  <c r="A24" i="13"/>
  <c r="A23" i="13"/>
  <c r="A22" i="13"/>
  <c r="A21" i="13"/>
  <c r="A20" i="13"/>
  <c r="A19" i="13"/>
  <c r="A18" i="13"/>
  <c r="A17" i="13"/>
  <c r="A16" i="13"/>
  <c r="A15" i="13"/>
  <c r="A14" i="13"/>
  <c r="A13" i="13"/>
  <c r="A12" i="13"/>
  <c r="A11" i="13"/>
  <c r="A10" i="13"/>
  <c r="A9" i="13"/>
  <c r="A8" i="13"/>
  <c r="A7" i="13"/>
  <c r="A6" i="13"/>
  <c r="A5" i="13"/>
  <c r="A4" i="13"/>
  <c r="A3" i="13"/>
  <c r="A2" i="13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" i="12"/>
  <c r="A6" i="12"/>
  <c r="A5" i="12"/>
  <c r="A4" i="12"/>
  <c r="A3" i="12"/>
  <c r="A2" i="12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7" i="11"/>
  <c r="A6" i="11"/>
  <c r="A5" i="11"/>
  <c r="A4" i="11"/>
  <c r="A3" i="11"/>
  <c r="A2" i="11"/>
  <c r="A36" i="10"/>
  <c r="A35" i="10"/>
  <c r="A34" i="10"/>
  <c r="A33" i="10"/>
  <c r="A32" i="10"/>
  <c r="A31" i="10"/>
  <c r="A30" i="10"/>
  <c r="A29" i="10"/>
  <c r="A28" i="10"/>
  <c r="A27" i="10"/>
  <c r="A26" i="10"/>
  <c r="A25" i="10"/>
  <c r="A24" i="10"/>
  <c r="A23" i="10"/>
  <c r="A22" i="10"/>
  <c r="A21" i="10"/>
  <c r="A20" i="10"/>
  <c r="A19" i="10"/>
  <c r="A18" i="10"/>
  <c r="A17" i="10"/>
  <c r="A16" i="10"/>
  <c r="A15" i="10"/>
  <c r="A14" i="10"/>
  <c r="A13" i="10"/>
  <c r="A12" i="10"/>
  <c r="A11" i="10"/>
  <c r="A10" i="10"/>
  <c r="A9" i="10"/>
  <c r="A8" i="10"/>
  <c r="A7" i="10"/>
  <c r="A6" i="10"/>
  <c r="A5" i="10"/>
  <c r="A4" i="10"/>
  <c r="A3" i="10"/>
  <c r="A2" i="10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6" i="9"/>
  <c r="A5" i="9"/>
  <c r="A4" i="9"/>
  <c r="A3" i="9"/>
  <c r="A2" i="9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A2" i="8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A34" i="6"/>
  <c r="K153" i="1" s="1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K29" i="1" s="1"/>
  <c r="Y29" i="1" s="1"/>
  <c r="A16" i="6"/>
  <c r="K71" i="1" s="1"/>
  <c r="A15" i="6"/>
  <c r="A14" i="6"/>
  <c r="A13" i="6"/>
  <c r="A12" i="6"/>
  <c r="A11" i="6"/>
  <c r="A10" i="6"/>
  <c r="A9" i="6"/>
  <c r="A8" i="6"/>
  <c r="A7" i="6"/>
  <c r="A6" i="6"/>
  <c r="A5" i="6"/>
  <c r="A4" i="6"/>
  <c r="A3" i="6"/>
  <c r="A2" i="6"/>
  <c r="A3" i="5"/>
  <c r="W3" i="5" s="1"/>
  <c r="A2" i="5"/>
  <c r="W2" i="5" s="1"/>
  <c r="F29" i="1" l="1"/>
  <c r="I29" i="1"/>
  <c r="I60" i="1"/>
  <c r="C6" i="4"/>
  <c r="H33" i="4" l="1"/>
  <c r="H35" i="4"/>
  <c r="H37" i="4"/>
  <c r="H10" i="4"/>
  <c r="H11" i="4"/>
  <c r="H13" i="4"/>
  <c r="H14" i="4"/>
  <c r="C47" i="4"/>
  <c r="C43" i="4"/>
  <c r="C32" i="4"/>
  <c r="C36" i="4"/>
  <c r="C12" i="4"/>
  <c r="C14" i="4"/>
  <c r="C15" i="4"/>
  <c r="C17" i="4"/>
  <c r="C18" i="4"/>
  <c r="H6" i="4"/>
  <c r="B16" i="3"/>
  <c r="B15" i="3"/>
  <c r="B14" i="3"/>
  <c r="B13" i="3"/>
  <c r="B12" i="3"/>
  <c r="B11" i="3"/>
  <c r="B10" i="3"/>
  <c r="E10" i="3" s="1"/>
  <c r="B9" i="3"/>
  <c r="E9" i="3" s="1"/>
  <c r="B8" i="3"/>
  <c r="E8" i="3" s="1"/>
  <c r="B7" i="3"/>
  <c r="E7" i="3" s="1"/>
  <c r="B6" i="3"/>
  <c r="E6" i="3" s="1"/>
  <c r="B5" i="3"/>
  <c r="E5" i="3" s="1"/>
  <c r="B4" i="3"/>
  <c r="B3" i="3"/>
  <c r="D2" i="3"/>
  <c r="B2" i="3"/>
  <c r="L4" i="1" l="1"/>
  <c r="M4" i="1"/>
  <c r="N4" i="1"/>
  <c r="O4" i="1"/>
  <c r="P4" i="1"/>
  <c r="Q4" i="1"/>
  <c r="R4" i="1"/>
  <c r="S4" i="1"/>
  <c r="T4" i="1"/>
  <c r="U4" i="1"/>
  <c r="V4" i="1"/>
  <c r="W4" i="1"/>
  <c r="X4" i="1"/>
  <c r="L5" i="1"/>
  <c r="M5" i="1"/>
  <c r="N5" i="1"/>
  <c r="O5" i="1"/>
  <c r="P5" i="1"/>
  <c r="Q5" i="1"/>
  <c r="R5" i="1"/>
  <c r="S5" i="1"/>
  <c r="T5" i="1"/>
  <c r="U5" i="1"/>
  <c r="V5" i="1"/>
  <c r="W5" i="1"/>
  <c r="X5" i="1"/>
  <c r="L6" i="1"/>
  <c r="M6" i="1"/>
  <c r="N6" i="1"/>
  <c r="O6" i="1"/>
  <c r="P6" i="1"/>
  <c r="Q6" i="1"/>
  <c r="R6" i="1"/>
  <c r="S6" i="1"/>
  <c r="T6" i="1"/>
  <c r="U6" i="1"/>
  <c r="V6" i="1"/>
  <c r="W6" i="1"/>
  <c r="X6" i="1"/>
  <c r="L7" i="1"/>
  <c r="M7" i="1"/>
  <c r="N7" i="1"/>
  <c r="O7" i="1"/>
  <c r="P7" i="1"/>
  <c r="Q7" i="1"/>
  <c r="R7" i="1"/>
  <c r="S7" i="1"/>
  <c r="T7" i="1"/>
  <c r="U7" i="1"/>
  <c r="V7" i="1"/>
  <c r="W7" i="1"/>
  <c r="X7" i="1"/>
  <c r="M8" i="1"/>
  <c r="N8" i="1"/>
  <c r="O8" i="1"/>
  <c r="P8" i="1"/>
  <c r="Q8" i="1"/>
  <c r="R8" i="1"/>
  <c r="S8" i="1"/>
  <c r="T8" i="1"/>
  <c r="U8" i="1"/>
  <c r="V8" i="1"/>
  <c r="W8" i="1"/>
  <c r="X8" i="1"/>
  <c r="M9" i="1"/>
  <c r="N9" i="1"/>
  <c r="O9" i="1"/>
  <c r="P9" i="1"/>
  <c r="Q9" i="1"/>
  <c r="R9" i="1"/>
  <c r="S9" i="1"/>
  <c r="T9" i="1"/>
  <c r="U9" i="1"/>
  <c r="V9" i="1"/>
  <c r="W9" i="1"/>
  <c r="X9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M14" i="1"/>
  <c r="N14" i="1"/>
  <c r="O14" i="1"/>
  <c r="P14" i="1"/>
  <c r="Q14" i="1"/>
  <c r="R14" i="1"/>
  <c r="S14" i="1"/>
  <c r="T14" i="1"/>
  <c r="U14" i="1"/>
  <c r="V14" i="1"/>
  <c r="W14" i="1"/>
  <c r="X14" i="1"/>
  <c r="M15" i="1"/>
  <c r="N15" i="1"/>
  <c r="O15" i="1"/>
  <c r="P15" i="1"/>
  <c r="Q15" i="1"/>
  <c r="R15" i="1"/>
  <c r="S15" i="1"/>
  <c r="T15" i="1"/>
  <c r="U15" i="1"/>
  <c r="V15" i="1"/>
  <c r="W15" i="1"/>
  <c r="X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M21" i="1"/>
  <c r="N21" i="1"/>
  <c r="O21" i="1"/>
  <c r="P21" i="1"/>
  <c r="Q21" i="1"/>
  <c r="R21" i="1"/>
  <c r="S21" i="1"/>
  <c r="T21" i="1"/>
  <c r="U21" i="1"/>
  <c r="V21" i="1"/>
  <c r="W21" i="1"/>
  <c r="X21" i="1"/>
  <c r="M22" i="1"/>
  <c r="N22" i="1"/>
  <c r="O22" i="1"/>
  <c r="P22" i="1"/>
  <c r="Q22" i="1"/>
  <c r="R22" i="1"/>
  <c r="S22" i="1"/>
  <c r="T22" i="1"/>
  <c r="U22" i="1"/>
  <c r="V22" i="1"/>
  <c r="W22" i="1"/>
  <c r="X22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M27" i="1"/>
  <c r="N27" i="1"/>
  <c r="O27" i="1"/>
  <c r="P27" i="1"/>
  <c r="Q27" i="1"/>
  <c r="R27" i="1"/>
  <c r="S27" i="1"/>
  <c r="T27" i="1"/>
  <c r="U27" i="1"/>
  <c r="V27" i="1"/>
  <c r="W27" i="1"/>
  <c r="X27" i="1"/>
  <c r="M28" i="1"/>
  <c r="N28" i="1"/>
  <c r="O28" i="1"/>
  <c r="P28" i="1"/>
  <c r="Q28" i="1"/>
  <c r="R28" i="1"/>
  <c r="S28" i="1"/>
  <c r="T28" i="1"/>
  <c r="U28" i="1"/>
  <c r="V28" i="1"/>
  <c r="W28" i="1"/>
  <c r="X28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M31" i="1"/>
  <c r="N31" i="1"/>
  <c r="O31" i="1"/>
  <c r="P31" i="1"/>
  <c r="Q31" i="1"/>
  <c r="R31" i="1"/>
  <c r="S31" i="1"/>
  <c r="T31" i="1"/>
  <c r="U31" i="1"/>
  <c r="V31" i="1"/>
  <c r="W31" i="1"/>
  <c r="X31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M33" i="1"/>
  <c r="N33" i="1"/>
  <c r="O33" i="1"/>
  <c r="P33" i="1"/>
  <c r="Q33" i="1"/>
  <c r="R33" i="1"/>
  <c r="S33" i="1"/>
  <c r="T33" i="1"/>
  <c r="U33" i="1"/>
  <c r="V33" i="1"/>
  <c r="W33" i="1"/>
  <c r="X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M39" i="1"/>
  <c r="N39" i="1"/>
  <c r="O39" i="1"/>
  <c r="P39" i="1"/>
  <c r="Q39" i="1"/>
  <c r="R39" i="1"/>
  <c r="S39" i="1"/>
  <c r="T39" i="1"/>
  <c r="U39" i="1"/>
  <c r="V39" i="1"/>
  <c r="W39" i="1"/>
  <c r="X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M42" i="1"/>
  <c r="N42" i="1"/>
  <c r="O42" i="1"/>
  <c r="P42" i="1"/>
  <c r="Q42" i="1"/>
  <c r="R42" i="1"/>
  <c r="S42" i="1"/>
  <c r="T42" i="1"/>
  <c r="U42" i="1"/>
  <c r="V42" i="1"/>
  <c r="W42" i="1"/>
  <c r="X42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M44" i="1"/>
  <c r="N44" i="1"/>
  <c r="O44" i="1"/>
  <c r="P44" i="1"/>
  <c r="Q44" i="1"/>
  <c r="R44" i="1"/>
  <c r="S44" i="1"/>
  <c r="T44" i="1"/>
  <c r="U44" i="1"/>
  <c r="V44" i="1"/>
  <c r="W44" i="1"/>
  <c r="X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M47" i="1"/>
  <c r="N47" i="1"/>
  <c r="O47" i="1"/>
  <c r="P47" i="1"/>
  <c r="Q47" i="1"/>
  <c r="R47" i="1"/>
  <c r="S47" i="1"/>
  <c r="T47" i="1"/>
  <c r="U47" i="1"/>
  <c r="V47" i="1"/>
  <c r="W47" i="1"/>
  <c r="X47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M52" i="1"/>
  <c r="N52" i="1"/>
  <c r="O52" i="1"/>
  <c r="P52" i="1"/>
  <c r="Q52" i="1"/>
  <c r="R52" i="1"/>
  <c r="S52" i="1"/>
  <c r="T52" i="1"/>
  <c r="U52" i="1"/>
  <c r="V52" i="1"/>
  <c r="W52" i="1"/>
  <c r="X5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M54" i="1"/>
  <c r="N54" i="1"/>
  <c r="O54" i="1"/>
  <c r="P54" i="1"/>
  <c r="Q54" i="1"/>
  <c r="R54" i="1"/>
  <c r="S54" i="1"/>
  <c r="T54" i="1"/>
  <c r="U54" i="1"/>
  <c r="V54" i="1"/>
  <c r="W54" i="1"/>
  <c r="X54" i="1"/>
  <c r="M55" i="1"/>
  <c r="N55" i="1"/>
  <c r="O55" i="1"/>
  <c r="P55" i="1"/>
  <c r="Q55" i="1"/>
  <c r="R55" i="1"/>
  <c r="S55" i="1"/>
  <c r="T55" i="1"/>
  <c r="U55" i="1"/>
  <c r="V55" i="1"/>
  <c r="W55" i="1"/>
  <c r="X55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M63" i="1"/>
  <c r="N63" i="1"/>
  <c r="O63" i="1"/>
  <c r="P63" i="1"/>
  <c r="Q63" i="1"/>
  <c r="R63" i="1"/>
  <c r="S63" i="1"/>
  <c r="T63" i="1"/>
  <c r="U63" i="1"/>
  <c r="V63" i="1"/>
  <c r="W63" i="1"/>
  <c r="X63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M67" i="1"/>
  <c r="N67" i="1"/>
  <c r="O67" i="1"/>
  <c r="P67" i="1"/>
  <c r="Q67" i="1"/>
  <c r="R67" i="1"/>
  <c r="S67" i="1"/>
  <c r="T67" i="1"/>
  <c r="U67" i="1"/>
  <c r="V67" i="1"/>
  <c r="W67" i="1"/>
  <c r="X67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M83" i="1"/>
  <c r="N83" i="1"/>
  <c r="O83" i="1"/>
  <c r="P83" i="1"/>
  <c r="Q83" i="1"/>
  <c r="R83" i="1"/>
  <c r="S83" i="1"/>
  <c r="T83" i="1"/>
  <c r="U83" i="1"/>
  <c r="V83" i="1"/>
  <c r="W83" i="1"/>
  <c r="X83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M85" i="1"/>
  <c r="N85" i="1"/>
  <c r="O85" i="1"/>
  <c r="P85" i="1"/>
  <c r="Q85" i="1"/>
  <c r="R85" i="1"/>
  <c r="S85" i="1"/>
  <c r="T85" i="1"/>
  <c r="U85" i="1"/>
  <c r="V85" i="1"/>
  <c r="W85" i="1"/>
  <c r="X85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M88" i="1"/>
  <c r="N88" i="1"/>
  <c r="O88" i="1"/>
  <c r="P88" i="1"/>
  <c r="Q88" i="1"/>
  <c r="R88" i="1"/>
  <c r="S88" i="1"/>
  <c r="T88" i="1"/>
  <c r="U88" i="1"/>
  <c r="V88" i="1"/>
  <c r="W88" i="1"/>
  <c r="X88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L3" i="1"/>
  <c r="M3" i="1"/>
  <c r="N3" i="1"/>
  <c r="O3" i="1"/>
  <c r="P3" i="1"/>
  <c r="Q3" i="1"/>
  <c r="R3" i="1"/>
  <c r="S3" i="1"/>
  <c r="T3" i="1"/>
  <c r="U3" i="1"/>
  <c r="V3" i="1"/>
  <c r="W3" i="1"/>
  <c r="X3" i="1"/>
  <c r="C36" i="19"/>
  <c r="B36" i="19"/>
  <c r="C35" i="19"/>
  <c r="B35" i="19"/>
  <c r="C34" i="19"/>
  <c r="B34" i="19"/>
  <c r="C33" i="19"/>
  <c r="B33" i="19"/>
  <c r="C32" i="19"/>
  <c r="B32" i="19"/>
  <c r="C31" i="19"/>
  <c r="B31" i="19"/>
  <c r="C30" i="19"/>
  <c r="B30" i="19"/>
  <c r="C29" i="19"/>
  <c r="B29" i="19"/>
  <c r="C28" i="19"/>
  <c r="B28" i="19"/>
  <c r="C27" i="19"/>
  <c r="B27" i="19"/>
  <c r="C26" i="19"/>
  <c r="B26" i="19"/>
  <c r="C25" i="19"/>
  <c r="B25" i="19"/>
  <c r="C24" i="19"/>
  <c r="B24" i="19"/>
  <c r="C23" i="19"/>
  <c r="B23" i="19"/>
  <c r="C22" i="19"/>
  <c r="B22" i="19"/>
  <c r="C21" i="19"/>
  <c r="B21" i="19"/>
  <c r="C20" i="19"/>
  <c r="B20" i="19"/>
  <c r="C19" i="19"/>
  <c r="B19" i="19"/>
  <c r="C18" i="19"/>
  <c r="B18" i="19"/>
  <c r="C17" i="19"/>
  <c r="B17" i="19"/>
  <c r="C16" i="19"/>
  <c r="B16" i="19"/>
  <c r="C15" i="19"/>
  <c r="B15" i="19"/>
  <c r="C14" i="19"/>
  <c r="B14" i="19"/>
  <c r="C13" i="19"/>
  <c r="B13" i="19"/>
  <c r="C12" i="19"/>
  <c r="B12" i="19"/>
  <c r="C11" i="19"/>
  <c r="B11" i="19"/>
  <c r="C10" i="19"/>
  <c r="B10" i="19"/>
  <c r="C9" i="19"/>
  <c r="B9" i="19"/>
  <c r="C8" i="19"/>
  <c r="B8" i="19"/>
  <c r="C7" i="19"/>
  <c r="B7" i="19"/>
  <c r="C6" i="19"/>
  <c r="B6" i="19"/>
  <c r="C5" i="19"/>
  <c r="B5" i="19"/>
  <c r="C4" i="19"/>
  <c r="B4" i="19"/>
  <c r="C3" i="19"/>
  <c r="B3" i="19"/>
  <c r="C2" i="19"/>
  <c r="B2" i="19"/>
  <c r="C36" i="18"/>
  <c r="B36" i="18"/>
  <c r="C35" i="18"/>
  <c r="B35" i="18"/>
  <c r="C34" i="18"/>
  <c r="B34" i="18"/>
  <c r="C33" i="18"/>
  <c r="B33" i="18"/>
  <c r="C32" i="18"/>
  <c r="B32" i="18"/>
  <c r="C31" i="18"/>
  <c r="B31" i="18"/>
  <c r="C30" i="18"/>
  <c r="B30" i="18"/>
  <c r="C29" i="18"/>
  <c r="B29" i="18"/>
  <c r="C28" i="18"/>
  <c r="B28" i="18"/>
  <c r="C27" i="18"/>
  <c r="B27" i="18"/>
  <c r="C26" i="18"/>
  <c r="B26" i="18"/>
  <c r="C25" i="18"/>
  <c r="B25" i="18"/>
  <c r="C24" i="18"/>
  <c r="B24" i="18"/>
  <c r="C23" i="18"/>
  <c r="B23" i="18"/>
  <c r="C22" i="18"/>
  <c r="B22" i="18"/>
  <c r="C21" i="18"/>
  <c r="B21" i="18"/>
  <c r="C20" i="18"/>
  <c r="B20" i="18"/>
  <c r="C19" i="18"/>
  <c r="B19" i="18"/>
  <c r="C18" i="18"/>
  <c r="B18" i="18"/>
  <c r="C17" i="18"/>
  <c r="B17" i="18"/>
  <c r="C16" i="18"/>
  <c r="B16" i="18"/>
  <c r="C15" i="18"/>
  <c r="B15" i="18"/>
  <c r="C14" i="18"/>
  <c r="B14" i="18"/>
  <c r="C13" i="18"/>
  <c r="B13" i="18"/>
  <c r="C12" i="18"/>
  <c r="B12" i="18"/>
  <c r="C11" i="18"/>
  <c r="B11" i="18"/>
  <c r="C10" i="18"/>
  <c r="B10" i="18"/>
  <c r="C9" i="18"/>
  <c r="B9" i="18"/>
  <c r="C8" i="18"/>
  <c r="B8" i="18"/>
  <c r="C7" i="18"/>
  <c r="B7" i="18"/>
  <c r="C6" i="18"/>
  <c r="B6" i="18"/>
  <c r="C5" i="18"/>
  <c r="B5" i="18"/>
  <c r="C4" i="18"/>
  <c r="B4" i="18"/>
  <c r="C3" i="18"/>
  <c r="B3" i="18"/>
  <c r="C2" i="18"/>
  <c r="B2" i="18"/>
  <c r="C36" i="17"/>
  <c r="B36" i="17"/>
  <c r="C35" i="17"/>
  <c r="B35" i="17"/>
  <c r="C34" i="17"/>
  <c r="B34" i="17"/>
  <c r="C33" i="17"/>
  <c r="B33" i="17"/>
  <c r="C32" i="17"/>
  <c r="B32" i="17"/>
  <c r="C31" i="17"/>
  <c r="B31" i="17"/>
  <c r="C30" i="17"/>
  <c r="B30" i="17"/>
  <c r="C29" i="17"/>
  <c r="B29" i="17"/>
  <c r="C28" i="17"/>
  <c r="B28" i="17"/>
  <c r="C27" i="17"/>
  <c r="B27" i="17"/>
  <c r="C26" i="17"/>
  <c r="B26" i="17"/>
  <c r="C25" i="17"/>
  <c r="B25" i="17"/>
  <c r="C24" i="17"/>
  <c r="B24" i="17"/>
  <c r="C23" i="17"/>
  <c r="B23" i="17"/>
  <c r="C22" i="17"/>
  <c r="B22" i="17"/>
  <c r="C21" i="17"/>
  <c r="B21" i="17"/>
  <c r="C20" i="17"/>
  <c r="B20" i="17"/>
  <c r="C19" i="17"/>
  <c r="B19" i="17"/>
  <c r="C18" i="17"/>
  <c r="B18" i="17"/>
  <c r="C17" i="17"/>
  <c r="B17" i="17"/>
  <c r="C16" i="17"/>
  <c r="B16" i="17"/>
  <c r="C15" i="17"/>
  <c r="B15" i="17"/>
  <c r="C14" i="17"/>
  <c r="B14" i="17"/>
  <c r="C13" i="17"/>
  <c r="B13" i="17"/>
  <c r="C12" i="17"/>
  <c r="B12" i="17"/>
  <c r="C11" i="17"/>
  <c r="B11" i="17"/>
  <c r="C10" i="17"/>
  <c r="B10" i="17"/>
  <c r="C9" i="17"/>
  <c r="B9" i="17"/>
  <c r="C8" i="17"/>
  <c r="B8" i="17"/>
  <c r="C7" i="17"/>
  <c r="B7" i="17"/>
  <c r="C6" i="17"/>
  <c r="B6" i="17"/>
  <c r="C5" i="17"/>
  <c r="B5" i="17"/>
  <c r="C4" i="17"/>
  <c r="B4" i="17"/>
  <c r="C3" i="17"/>
  <c r="B3" i="17"/>
  <c r="C2" i="17"/>
  <c r="B2" i="17"/>
  <c r="C36" i="16"/>
  <c r="B36" i="16"/>
  <c r="C35" i="16"/>
  <c r="B35" i="16"/>
  <c r="C34" i="16"/>
  <c r="B34" i="16"/>
  <c r="C33" i="16"/>
  <c r="B33" i="16"/>
  <c r="C32" i="16"/>
  <c r="B32" i="16"/>
  <c r="C31" i="16"/>
  <c r="B31" i="16"/>
  <c r="C30" i="16"/>
  <c r="B30" i="16"/>
  <c r="C29" i="16"/>
  <c r="B29" i="16"/>
  <c r="C28" i="16"/>
  <c r="B28" i="16"/>
  <c r="C27" i="16"/>
  <c r="B27" i="16"/>
  <c r="C26" i="16"/>
  <c r="B26" i="16"/>
  <c r="C25" i="16"/>
  <c r="B25" i="16"/>
  <c r="C24" i="16"/>
  <c r="B24" i="16"/>
  <c r="C23" i="16"/>
  <c r="B23" i="16"/>
  <c r="C22" i="16"/>
  <c r="B22" i="16"/>
  <c r="C21" i="16"/>
  <c r="B21" i="16"/>
  <c r="C20" i="16"/>
  <c r="B20" i="16"/>
  <c r="C19" i="16"/>
  <c r="B19" i="16"/>
  <c r="C18" i="16"/>
  <c r="B18" i="16"/>
  <c r="C17" i="16"/>
  <c r="B17" i="16"/>
  <c r="C16" i="16"/>
  <c r="B16" i="16"/>
  <c r="C15" i="16"/>
  <c r="B15" i="16"/>
  <c r="C14" i="16"/>
  <c r="B14" i="16"/>
  <c r="C13" i="16"/>
  <c r="B13" i="16"/>
  <c r="C12" i="16"/>
  <c r="B12" i="16"/>
  <c r="C11" i="16"/>
  <c r="B11" i="16"/>
  <c r="C10" i="16"/>
  <c r="B10" i="16"/>
  <c r="C9" i="16"/>
  <c r="B9" i="16"/>
  <c r="C8" i="16"/>
  <c r="B8" i="16"/>
  <c r="C7" i="16"/>
  <c r="B7" i="16"/>
  <c r="C6" i="16"/>
  <c r="B6" i="16"/>
  <c r="C5" i="16"/>
  <c r="B5" i="16"/>
  <c r="C4" i="16"/>
  <c r="B4" i="16"/>
  <c r="C3" i="16"/>
  <c r="B3" i="16"/>
  <c r="C2" i="16"/>
  <c r="B2" i="16"/>
  <c r="C36" i="15"/>
  <c r="B36" i="15"/>
  <c r="C35" i="15"/>
  <c r="B35" i="15"/>
  <c r="C34" i="15"/>
  <c r="B34" i="15"/>
  <c r="C33" i="15"/>
  <c r="B33" i="15"/>
  <c r="C32" i="15"/>
  <c r="B32" i="15"/>
  <c r="C31" i="15"/>
  <c r="B31" i="15"/>
  <c r="C30" i="15"/>
  <c r="B30" i="15"/>
  <c r="C29" i="15"/>
  <c r="B29" i="15"/>
  <c r="C28" i="15"/>
  <c r="B28" i="15"/>
  <c r="C27" i="15"/>
  <c r="B27" i="15"/>
  <c r="C26" i="15"/>
  <c r="B26" i="15"/>
  <c r="C25" i="15"/>
  <c r="B25" i="15"/>
  <c r="C24" i="15"/>
  <c r="B24" i="15"/>
  <c r="C23" i="15"/>
  <c r="B23" i="15"/>
  <c r="C22" i="15"/>
  <c r="B22" i="15"/>
  <c r="C21" i="15"/>
  <c r="B21" i="15"/>
  <c r="C20" i="15"/>
  <c r="B20" i="15"/>
  <c r="C19" i="15"/>
  <c r="B19" i="15"/>
  <c r="C18" i="15"/>
  <c r="B18" i="15"/>
  <c r="C17" i="15"/>
  <c r="B17" i="15"/>
  <c r="C16" i="15"/>
  <c r="B16" i="15"/>
  <c r="C15" i="15"/>
  <c r="B15" i="15"/>
  <c r="C14" i="15"/>
  <c r="B14" i="15"/>
  <c r="C13" i="15"/>
  <c r="B13" i="15"/>
  <c r="C12" i="15"/>
  <c r="B12" i="15"/>
  <c r="C11" i="15"/>
  <c r="B11" i="15"/>
  <c r="C10" i="15"/>
  <c r="B10" i="15"/>
  <c r="C9" i="15"/>
  <c r="B9" i="15"/>
  <c r="C8" i="15"/>
  <c r="B8" i="15"/>
  <c r="C7" i="15"/>
  <c r="B7" i="15"/>
  <c r="C6" i="15"/>
  <c r="B6" i="15"/>
  <c r="C5" i="15"/>
  <c r="B5" i="15"/>
  <c r="C4" i="15"/>
  <c r="B4" i="15"/>
  <c r="C3" i="15"/>
  <c r="B3" i="15"/>
  <c r="C2" i="15"/>
  <c r="B2" i="15"/>
  <c r="C36" i="14"/>
  <c r="B36" i="14"/>
  <c r="C35" i="14"/>
  <c r="B35" i="14"/>
  <c r="C34" i="14"/>
  <c r="B34" i="14"/>
  <c r="C33" i="14"/>
  <c r="B33" i="14"/>
  <c r="C32" i="14"/>
  <c r="B32" i="14"/>
  <c r="C31" i="14"/>
  <c r="B31" i="14"/>
  <c r="C30" i="14"/>
  <c r="B30" i="14"/>
  <c r="C29" i="14"/>
  <c r="B29" i="14"/>
  <c r="C28" i="14"/>
  <c r="B28" i="14"/>
  <c r="C27" i="14"/>
  <c r="B27" i="14"/>
  <c r="C26" i="14"/>
  <c r="B26" i="14"/>
  <c r="C25" i="14"/>
  <c r="B25" i="14"/>
  <c r="C24" i="14"/>
  <c r="B24" i="14"/>
  <c r="C23" i="14"/>
  <c r="B23" i="14"/>
  <c r="C22" i="14"/>
  <c r="B22" i="14"/>
  <c r="C21" i="14"/>
  <c r="B21" i="14"/>
  <c r="C20" i="14"/>
  <c r="B20" i="14"/>
  <c r="C19" i="14"/>
  <c r="B19" i="14"/>
  <c r="C18" i="14"/>
  <c r="B18" i="14"/>
  <c r="C17" i="14"/>
  <c r="B17" i="14"/>
  <c r="C16" i="14"/>
  <c r="B16" i="14"/>
  <c r="C15" i="14"/>
  <c r="B15" i="14"/>
  <c r="C14" i="14"/>
  <c r="B14" i="14"/>
  <c r="C13" i="14"/>
  <c r="B13" i="14"/>
  <c r="C12" i="14"/>
  <c r="B12" i="14"/>
  <c r="C11" i="14"/>
  <c r="B11" i="14"/>
  <c r="C10" i="14"/>
  <c r="B10" i="14"/>
  <c r="C9" i="14"/>
  <c r="B9" i="14"/>
  <c r="C8" i="14"/>
  <c r="B8" i="14"/>
  <c r="C7" i="14"/>
  <c r="B7" i="14"/>
  <c r="C6" i="14"/>
  <c r="B6" i="14"/>
  <c r="C5" i="14"/>
  <c r="B5" i="14"/>
  <c r="C4" i="14"/>
  <c r="B4" i="14"/>
  <c r="C3" i="14"/>
  <c r="B3" i="14"/>
  <c r="C2" i="14"/>
  <c r="B2" i="14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4" i="13"/>
  <c r="C24" i="13"/>
  <c r="D23" i="13"/>
  <c r="C23" i="13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5" i="13"/>
  <c r="C15" i="13"/>
  <c r="D14" i="13"/>
  <c r="C14" i="13"/>
  <c r="D13" i="13"/>
  <c r="C13" i="13"/>
  <c r="D12" i="13"/>
  <c r="C12" i="13"/>
  <c r="D11" i="13"/>
  <c r="C11" i="13"/>
  <c r="D10" i="13"/>
  <c r="C10" i="13"/>
  <c r="D9" i="13"/>
  <c r="C9" i="13"/>
  <c r="D8" i="13"/>
  <c r="C8" i="13"/>
  <c r="D7" i="13"/>
  <c r="C7" i="13"/>
  <c r="D6" i="13"/>
  <c r="C6" i="13"/>
  <c r="D5" i="13"/>
  <c r="C5" i="13"/>
  <c r="D4" i="13"/>
  <c r="C4" i="13"/>
  <c r="D3" i="13"/>
  <c r="C3" i="13"/>
  <c r="D2" i="13"/>
  <c r="C2" i="13"/>
  <c r="D36" i="12"/>
  <c r="C36" i="12"/>
  <c r="D35" i="12"/>
  <c r="C35" i="12"/>
  <c r="D34" i="12"/>
  <c r="C34" i="12"/>
  <c r="D33" i="12"/>
  <c r="C33" i="12"/>
  <c r="D32" i="12"/>
  <c r="C32" i="12"/>
  <c r="D31" i="12"/>
  <c r="C31" i="12"/>
  <c r="D30" i="12"/>
  <c r="C30" i="12"/>
  <c r="D29" i="12"/>
  <c r="C29" i="12"/>
  <c r="D28" i="12"/>
  <c r="C28" i="12"/>
  <c r="D27" i="12"/>
  <c r="C27" i="12"/>
  <c r="D26" i="12"/>
  <c r="C26" i="12"/>
  <c r="D25" i="12"/>
  <c r="C25" i="12"/>
  <c r="D24" i="12"/>
  <c r="C24" i="12"/>
  <c r="D23" i="12"/>
  <c r="C23" i="12"/>
  <c r="D22" i="12"/>
  <c r="C22" i="12"/>
  <c r="D21" i="12"/>
  <c r="C21" i="12"/>
  <c r="D20" i="12"/>
  <c r="C20" i="12"/>
  <c r="D19" i="12"/>
  <c r="C19" i="12"/>
  <c r="D18" i="12"/>
  <c r="C18" i="12"/>
  <c r="D17" i="12"/>
  <c r="C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C6" i="12"/>
  <c r="D5" i="12"/>
  <c r="C5" i="12"/>
  <c r="D4" i="12"/>
  <c r="C4" i="12"/>
  <c r="D3" i="12"/>
  <c r="C3" i="12"/>
  <c r="D2" i="12"/>
  <c r="C2" i="12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9" i="11"/>
  <c r="C9" i="11"/>
  <c r="D8" i="11"/>
  <c r="C8" i="11"/>
  <c r="D7" i="11"/>
  <c r="C7" i="11"/>
  <c r="D6" i="11"/>
  <c r="C6" i="11"/>
  <c r="D5" i="11"/>
  <c r="C5" i="11"/>
  <c r="D4" i="11"/>
  <c r="C4" i="11"/>
  <c r="D3" i="11"/>
  <c r="C3" i="11"/>
  <c r="D2" i="11"/>
  <c r="C2" i="11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D9" i="10"/>
  <c r="C9" i="10"/>
  <c r="D8" i="10"/>
  <c r="C8" i="10"/>
  <c r="D7" i="10"/>
  <c r="C7" i="10"/>
  <c r="D6" i="10"/>
  <c r="C6" i="10"/>
  <c r="D5" i="10"/>
  <c r="C5" i="10"/>
  <c r="D4" i="10"/>
  <c r="C4" i="10"/>
  <c r="D3" i="10"/>
  <c r="C3" i="10"/>
  <c r="D2" i="10"/>
  <c r="C2" i="10"/>
  <c r="D36" i="9"/>
  <c r="C36" i="9"/>
  <c r="D35" i="9"/>
  <c r="C35" i="9"/>
  <c r="D34" i="9"/>
  <c r="C34" i="9"/>
  <c r="D33" i="9"/>
  <c r="C33" i="9"/>
  <c r="D32" i="9"/>
  <c r="C32" i="9"/>
  <c r="D31" i="9"/>
  <c r="C31" i="9"/>
  <c r="D30" i="9"/>
  <c r="C30" i="9"/>
  <c r="D29" i="9"/>
  <c r="C29" i="9"/>
  <c r="D28" i="9"/>
  <c r="C28" i="9"/>
  <c r="D27" i="9"/>
  <c r="C27" i="9"/>
  <c r="D26" i="9"/>
  <c r="C26" i="9"/>
  <c r="D25" i="9"/>
  <c r="C25" i="9"/>
  <c r="D24" i="9"/>
  <c r="C24" i="9"/>
  <c r="D23" i="9"/>
  <c r="C23" i="9"/>
  <c r="D22" i="9"/>
  <c r="C22" i="9"/>
  <c r="D21" i="9"/>
  <c r="C21" i="9"/>
  <c r="D20" i="9"/>
  <c r="C20" i="9"/>
  <c r="D19" i="9"/>
  <c r="C19" i="9"/>
  <c r="D18" i="9"/>
  <c r="C18" i="9"/>
  <c r="D17" i="9"/>
  <c r="C17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D7" i="9"/>
  <c r="C7" i="9"/>
  <c r="D6" i="9"/>
  <c r="C6" i="9"/>
  <c r="D5" i="9"/>
  <c r="C5" i="9"/>
  <c r="D4" i="9"/>
  <c r="C4" i="9"/>
  <c r="D3" i="9"/>
  <c r="C3" i="9"/>
  <c r="D2" i="9"/>
  <c r="C2" i="9"/>
  <c r="D36" i="8"/>
  <c r="C36" i="8"/>
  <c r="D35" i="8"/>
  <c r="C35" i="8"/>
  <c r="D34" i="8"/>
  <c r="C34" i="8"/>
  <c r="D33" i="8"/>
  <c r="C33" i="8"/>
  <c r="D32" i="8"/>
  <c r="C32" i="8"/>
  <c r="D31" i="8"/>
  <c r="C31" i="8"/>
  <c r="D30" i="8"/>
  <c r="C30" i="8"/>
  <c r="D29" i="8"/>
  <c r="C29" i="8"/>
  <c r="D28" i="8"/>
  <c r="C28" i="8"/>
  <c r="D27" i="8"/>
  <c r="C27" i="8"/>
  <c r="D26" i="8"/>
  <c r="C26" i="8"/>
  <c r="D25" i="8"/>
  <c r="C25" i="8"/>
  <c r="D24" i="8"/>
  <c r="C24" i="8"/>
  <c r="D23" i="8"/>
  <c r="C23" i="8"/>
  <c r="D22" i="8"/>
  <c r="C22" i="8"/>
  <c r="D21" i="8"/>
  <c r="C21" i="8"/>
  <c r="D20" i="8"/>
  <c r="C20" i="8"/>
  <c r="D19" i="8"/>
  <c r="C19" i="8"/>
  <c r="D18" i="8"/>
  <c r="C18" i="8"/>
  <c r="D17" i="8"/>
  <c r="C17" i="8"/>
  <c r="D16" i="8"/>
  <c r="C16" i="8"/>
  <c r="D15" i="8"/>
  <c r="C15" i="8"/>
  <c r="D14" i="8"/>
  <c r="C14" i="8"/>
  <c r="D13" i="8"/>
  <c r="C13" i="8"/>
  <c r="D12" i="8"/>
  <c r="C12" i="8"/>
  <c r="D11" i="8"/>
  <c r="C11" i="8"/>
  <c r="D10" i="8"/>
  <c r="C10" i="8"/>
  <c r="D9" i="8"/>
  <c r="C9" i="8"/>
  <c r="D8" i="8"/>
  <c r="C8" i="8"/>
  <c r="D7" i="8"/>
  <c r="C7" i="8"/>
  <c r="D6" i="8"/>
  <c r="C6" i="8"/>
  <c r="D5" i="8"/>
  <c r="C5" i="8"/>
  <c r="D4" i="8"/>
  <c r="C4" i="8"/>
  <c r="D3" i="8"/>
  <c r="C3" i="8"/>
  <c r="D2" i="8"/>
  <c r="C2" i="8"/>
  <c r="D31" i="7"/>
  <c r="C31" i="7"/>
  <c r="L15" i="1" s="1"/>
  <c r="D30" i="7"/>
  <c r="C30" i="7"/>
  <c r="L117" i="1" s="1"/>
  <c r="D29" i="7"/>
  <c r="C29" i="7"/>
  <c r="L14" i="1" s="1"/>
  <c r="D28" i="7"/>
  <c r="C28" i="7"/>
  <c r="D27" i="7"/>
  <c r="C27" i="7"/>
  <c r="L39" i="1" s="1"/>
  <c r="D26" i="7"/>
  <c r="C26" i="7"/>
  <c r="D25" i="7"/>
  <c r="C25" i="7"/>
  <c r="L126" i="1" s="1"/>
  <c r="D24" i="7"/>
  <c r="C24" i="7"/>
  <c r="L9" i="1" s="1"/>
  <c r="D23" i="7"/>
  <c r="C23" i="7"/>
  <c r="L28" i="1" s="1"/>
  <c r="D22" i="7"/>
  <c r="C22" i="7"/>
  <c r="L27" i="1" s="1"/>
  <c r="D21" i="7"/>
  <c r="C21" i="7"/>
  <c r="L63" i="1" s="1"/>
  <c r="D20" i="7"/>
  <c r="C20" i="7"/>
  <c r="L10" i="1" s="1"/>
  <c r="D19" i="7"/>
  <c r="C19" i="7"/>
  <c r="L8" i="1" s="1"/>
  <c r="D18" i="7"/>
  <c r="C18" i="7"/>
  <c r="L162" i="1" s="1"/>
  <c r="D17" i="7"/>
  <c r="C17" i="7"/>
  <c r="L127" i="1" s="1"/>
  <c r="D16" i="7"/>
  <c r="C16" i="7"/>
  <c r="D15" i="7"/>
  <c r="C15" i="7"/>
  <c r="D14" i="7"/>
  <c r="C14" i="7"/>
  <c r="L135" i="1" s="1"/>
  <c r="D13" i="7"/>
  <c r="C13" i="7"/>
  <c r="D12" i="7"/>
  <c r="C12" i="7"/>
  <c r="L42" i="1" s="1"/>
  <c r="D11" i="7"/>
  <c r="C11" i="7"/>
  <c r="L22" i="1" s="1"/>
  <c r="D10" i="7"/>
  <c r="C10" i="7"/>
  <c r="L33" i="1" s="1"/>
  <c r="D9" i="7"/>
  <c r="C9" i="7"/>
  <c r="L146" i="1" s="1"/>
  <c r="Y146" i="1" s="1"/>
  <c r="D8" i="7"/>
  <c r="C8" i="7"/>
  <c r="D7" i="7"/>
  <c r="C7" i="7"/>
  <c r="L55" i="1" s="1"/>
  <c r="D6" i="7"/>
  <c r="C6" i="7"/>
  <c r="L85" i="1" s="1"/>
  <c r="D5" i="7"/>
  <c r="C5" i="7"/>
  <c r="D4" i="7"/>
  <c r="C4" i="7"/>
  <c r="L150" i="1" s="1"/>
  <c r="Y150" i="1" s="1"/>
  <c r="D3" i="7"/>
  <c r="L114" i="1" s="1"/>
  <c r="C3" i="7"/>
  <c r="L54" i="1" s="1"/>
  <c r="D2" i="7"/>
  <c r="C2" i="7"/>
  <c r="L88" i="1" s="1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K159" i="1" s="1"/>
  <c r="Y159" i="1" s="1"/>
  <c r="D14" i="6"/>
  <c r="C14" i="6"/>
  <c r="D13" i="6"/>
  <c r="C13" i="6"/>
  <c r="D12" i="6"/>
  <c r="C12" i="6"/>
  <c r="K73" i="1" s="1"/>
  <c r="Y73" i="1" s="1"/>
  <c r="D11" i="6"/>
  <c r="C11" i="6"/>
  <c r="D10" i="6"/>
  <c r="C10" i="6"/>
  <c r="D9" i="6"/>
  <c r="C9" i="6"/>
  <c r="D8" i="6"/>
  <c r="C8" i="6"/>
  <c r="D7" i="6"/>
  <c r="C7" i="6"/>
  <c r="D6" i="6"/>
  <c r="C6" i="6"/>
  <c r="D5" i="6"/>
  <c r="C5" i="6"/>
  <c r="D4" i="6"/>
  <c r="C4" i="6"/>
  <c r="D3" i="6"/>
  <c r="C3" i="6"/>
  <c r="D2" i="6"/>
  <c r="C2" i="6"/>
  <c r="C3" i="5"/>
  <c r="D3" i="5"/>
  <c r="D2" i="5"/>
  <c r="C2" i="5"/>
  <c r="F150" i="1" l="1"/>
  <c r="I150" i="1"/>
  <c r="L71" i="1"/>
  <c r="Y71" i="1" s="1"/>
  <c r="L72" i="1"/>
  <c r="L52" i="1"/>
  <c r="L50" i="1"/>
  <c r="Y50" i="1" s="1"/>
  <c r="L21" i="1"/>
  <c r="F146" i="1"/>
  <c r="H7" i="4" s="1"/>
  <c r="I146" i="1"/>
  <c r="L83" i="1"/>
  <c r="L57" i="1"/>
  <c r="L153" i="1"/>
  <c r="Y153" i="1" s="1"/>
  <c r="L44" i="1"/>
  <c r="L67" i="1"/>
  <c r="L47" i="1"/>
  <c r="L31" i="1"/>
  <c r="L17" i="1"/>
  <c r="Y17" i="1" s="1"/>
  <c r="L58" i="1"/>
  <c r="Y58" i="1" s="1"/>
  <c r="L96" i="1"/>
  <c r="Y96" i="1" s="1"/>
  <c r="L111" i="1"/>
  <c r="I73" i="1"/>
  <c r="F73" i="1"/>
  <c r="I159" i="1"/>
  <c r="F159" i="1"/>
  <c r="N164" i="1"/>
  <c r="U164" i="1"/>
  <c r="Q164" i="1"/>
  <c r="V164" i="1"/>
  <c r="O164" i="1"/>
  <c r="S164" i="1"/>
  <c r="X164" i="1"/>
  <c r="M164" i="1"/>
  <c r="K57" i="1"/>
  <c r="K10" i="1"/>
  <c r="Y10" i="1" s="1"/>
  <c r="T164" i="1"/>
  <c r="R164" i="1"/>
  <c r="W164" i="1"/>
  <c r="P164" i="1"/>
  <c r="K74" i="1"/>
  <c r="Y74" i="1" s="1"/>
  <c r="K72" i="1"/>
  <c r="Y72" i="1" s="1"/>
  <c r="C4" i="1"/>
  <c r="K4" i="1" s="1"/>
  <c r="C5" i="1"/>
  <c r="K5" i="1" s="1"/>
  <c r="C6" i="1"/>
  <c r="K6" i="1" s="1"/>
  <c r="C7" i="1"/>
  <c r="K7" i="1" s="1"/>
  <c r="C8" i="1"/>
  <c r="K8" i="1" s="1"/>
  <c r="C9" i="1"/>
  <c r="K9" i="1" s="1"/>
  <c r="C11" i="1"/>
  <c r="K11" i="1" s="1"/>
  <c r="C12" i="1"/>
  <c r="K12" i="1" s="1"/>
  <c r="C13" i="1"/>
  <c r="K13" i="1" s="1"/>
  <c r="C14" i="1"/>
  <c r="K14" i="1" s="1"/>
  <c r="C15" i="1"/>
  <c r="K15" i="1" s="1"/>
  <c r="C16" i="1"/>
  <c r="K16" i="1" s="1"/>
  <c r="C18" i="1"/>
  <c r="K18" i="1" s="1"/>
  <c r="C19" i="1"/>
  <c r="K19" i="1" s="1"/>
  <c r="C20" i="1"/>
  <c r="K20" i="1" s="1"/>
  <c r="C21" i="1"/>
  <c r="K21" i="1" s="1"/>
  <c r="C22" i="1"/>
  <c r="K22" i="1" s="1"/>
  <c r="C23" i="1"/>
  <c r="K23" i="1" s="1"/>
  <c r="C24" i="1"/>
  <c r="K24" i="1" s="1"/>
  <c r="C25" i="1"/>
  <c r="K25" i="1" s="1"/>
  <c r="C26" i="1"/>
  <c r="K26" i="1" s="1"/>
  <c r="C27" i="1"/>
  <c r="Z27" i="1" s="1"/>
  <c r="C28" i="1"/>
  <c r="K28" i="1" s="1"/>
  <c r="C30" i="1"/>
  <c r="K30" i="1" s="1"/>
  <c r="C31" i="1"/>
  <c r="K31" i="1" s="1"/>
  <c r="C32" i="1"/>
  <c r="K32" i="1" s="1"/>
  <c r="C33" i="1"/>
  <c r="K33" i="1" s="1"/>
  <c r="C34" i="1"/>
  <c r="K34" i="1" s="1"/>
  <c r="C35" i="1"/>
  <c r="K35" i="1" s="1"/>
  <c r="C36" i="1"/>
  <c r="K36" i="1" s="1"/>
  <c r="C37" i="1"/>
  <c r="K37" i="1" s="1"/>
  <c r="C38" i="1"/>
  <c r="K38" i="1" s="1"/>
  <c r="C39" i="1"/>
  <c r="K39" i="1" s="1"/>
  <c r="C40" i="1"/>
  <c r="K40" i="1" s="1"/>
  <c r="C41" i="1"/>
  <c r="K41" i="1" s="1"/>
  <c r="C42" i="1"/>
  <c r="K42" i="1" s="1"/>
  <c r="C43" i="1"/>
  <c r="K43" i="1" s="1"/>
  <c r="C44" i="1"/>
  <c r="Z44" i="1" s="1"/>
  <c r="C45" i="1"/>
  <c r="K45" i="1" s="1"/>
  <c r="C46" i="1"/>
  <c r="K46" i="1" s="1"/>
  <c r="C47" i="1"/>
  <c r="K47" i="1" s="1"/>
  <c r="C48" i="1"/>
  <c r="K48" i="1" s="1"/>
  <c r="C49" i="1"/>
  <c r="K49" i="1" s="1"/>
  <c r="C51" i="1"/>
  <c r="Z51" i="1" s="1"/>
  <c r="C52" i="1"/>
  <c r="K52" i="1" s="1"/>
  <c r="C53" i="1"/>
  <c r="K53" i="1" s="1"/>
  <c r="C54" i="1"/>
  <c r="K54" i="1" s="1"/>
  <c r="C55" i="1"/>
  <c r="K55" i="1" s="1"/>
  <c r="C56" i="1"/>
  <c r="K56" i="1" s="1"/>
  <c r="C59" i="1"/>
  <c r="K59" i="1" s="1"/>
  <c r="C61" i="1"/>
  <c r="K61" i="1" s="1"/>
  <c r="C62" i="1"/>
  <c r="K62" i="1" s="1"/>
  <c r="C63" i="1"/>
  <c r="K63" i="1" s="1"/>
  <c r="C64" i="1"/>
  <c r="K64" i="1" s="1"/>
  <c r="C65" i="1"/>
  <c r="K65" i="1" s="1"/>
  <c r="C66" i="1"/>
  <c r="K66" i="1" s="1"/>
  <c r="C67" i="1"/>
  <c r="K67" i="1" s="1"/>
  <c r="C68" i="1"/>
  <c r="K68" i="1" s="1"/>
  <c r="C69" i="1"/>
  <c r="K69" i="1" s="1"/>
  <c r="C70" i="1"/>
  <c r="K70" i="1" s="1"/>
  <c r="C75" i="1"/>
  <c r="K75" i="1" s="1"/>
  <c r="C77" i="1"/>
  <c r="K77" i="1" s="1"/>
  <c r="C78" i="1"/>
  <c r="K78" i="1" s="1"/>
  <c r="C79" i="1"/>
  <c r="K79" i="1" s="1"/>
  <c r="C80" i="1"/>
  <c r="K80" i="1" s="1"/>
  <c r="C81" i="1"/>
  <c r="K81" i="1" s="1"/>
  <c r="C83" i="1"/>
  <c r="K83" i="1" s="1"/>
  <c r="C84" i="1"/>
  <c r="K84" i="1" s="1"/>
  <c r="C85" i="1"/>
  <c r="K85" i="1" s="1"/>
  <c r="C86" i="1"/>
  <c r="K86" i="1" s="1"/>
  <c r="C87" i="1"/>
  <c r="K87" i="1" s="1"/>
  <c r="C88" i="1"/>
  <c r="K88" i="1" s="1"/>
  <c r="C89" i="1"/>
  <c r="K89" i="1" s="1"/>
  <c r="C90" i="1"/>
  <c r="K90" i="1" s="1"/>
  <c r="C91" i="1"/>
  <c r="K91" i="1" s="1"/>
  <c r="C93" i="1"/>
  <c r="K93" i="1" s="1"/>
  <c r="C94" i="1"/>
  <c r="K94" i="1" s="1"/>
  <c r="C95" i="1"/>
  <c r="K95" i="1" s="1"/>
  <c r="C98" i="1"/>
  <c r="K98" i="1" s="1"/>
  <c r="C99" i="1"/>
  <c r="K99" i="1" s="1"/>
  <c r="C100" i="1"/>
  <c r="K100" i="1" s="1"/>
  <c r="C101" i="1"/>
  <c r="K101" i="1" s="1"/>
  <c r="C102" i="1"/>
  <c r="Z102" i="1" s="1"/>
  <c r="C103" i="1"/>
  <c r="K103" i="1" s="1"/>
  <c r="C104" i="1"/>
  <c r="K104" i="1" s="1"/>
  <c r="C105" i="1"/>
  <c r="K105" i="1" s="1"/>
  <c r="C106" i="1"/>
  <c r="K106" i="1" s="1"/>
  <c r="C107" i="1"/>
  <c r="K107" i="1" s="1"/>
  <c r="C108" i="1"/>
  <c r="K108" i="1" s="1"/>
  <c r="C109" i="1"/>
  <c r="K109" i="1" s="1"/>
  <c r="C110" i="1"/>
  <c r="K110" i="1" s="1"/>
  <c r="C111" i="1"/>
  <c r="K111" i="1" s="1"/>
  <c r="C112" i="1"/>
  <c r="K112" i="1" s="1"/>
  <c r="C113" i="1"/>
  <c r="K113" i="1" s="1"/>
  <c r="C114" i="1"/>
  <c r="K114" i="1" s="1"/>
  <c r="C115" i="1"/>
  <c r="K115" i="1" s="1"/>
  <c r="C116" i="1"/>
  <c r="K116" i="1" s="1"/>
  <c r="C117" i="1"/>
  <c r="K117" i="1" s="1"/>
  <c r="C118" i="1"/>
  <c r="K118" i="1" s="1"/>
  <c r="C119" i="1"/>
  <c r="K119" i="1" s="1"/>
  <c r="C120" i="1"/>
  <c r="K120" i="1" s="1"/>
  <c r="C121" i="1"/>
  <c r="K121" i="1" s="1"/>
  <c r="C122" i="1"/>
  <c r="K122" i="1" s="1"/>
  <c r="C123" i="1"/>
  <c r="K123" i="1" s="1"/>
  <c r="C124" i="1"/>
  <c r="K124" i="1" s="1"/>
  <c r="C125" i="1"/>
  <c r="K125" i="1" s="1"/>
  <c r="C126" i="1"/>
  <c r="K126" i="1" s="1"/>
  <c r="C127" i="1"/>
  <c r="K127" i="1" s="1"/>
  <c r="C128" i="1"/>
  <c r="K128" i="1" s="1"/>
  <c r="C129" i="1"/>
  <c r="K129" i="1" s="1"/>
  <c r="C130" i="1"/>
  <c r="K130" i="1" s="1"/>
  <c r="C131" i="1"/>
  <c r="K131" i="1" s="1"/>
  <c r="C132" i="1"/>
  <c r="K132" i="1" s="1"/>
  <c r="C133" i="1"/>
  <c r="K133" i="1" s="1"/>
  <c r="C134" i="1"/>
  <c r="K134" i="1" s="1"/>
  <c r="C135" i="1"/>
  <c r="K135" i="1" s="1"/>
  <c r="C140" i="1"/>
  <c r="K140" i="1" s="1"/>
  <c r="C141" i="1"/>
  <c r="K141" i="1" s="1"/>
  <c r="C136" i="1"/>
  <c r="K136" i="1" s="1"/>
  <c r="C137" i="1"/>
  <c r="K137" i="1" s="1"/>
  <c r="C138" i="1"/>
  <c r="K138" i="1" s="1"/>
  <c r="C139" i="1"/>
  <c r="K139" i="1" s="1"/>
  <c r="C142" i="1"/>
  <c r="K142" i="1" s="1"/>
  <c r="C143" i="1"/>
  <c r="K143" i="1" s="1"/>
  <c r="C144" i="1"/>
  <c r="K144" i="1" s="1"/>
  <c r="C145" i="1"/>
  <c r="K145" i="1" s="1"/>
  <c r="C147" i="1"/>
  <c r="K147" i="1" s="1"/>
  <c r="C148" i="1"/>
  <c r="K148" i="1" s="1"/>
  <c r="C149" i="1"/>
  <c r="K149" i="1" s="1"/>
  <c r="C151" i="1"/>
  <c r="K151" i="1" s="1"/>
  <c r="C154" i="1"/>
  <c r="K154" i="1" s="1"/>
  <c r="C155" i="1"/>
  <c r="K155" i="1" s="1"/>
  <c r="C156" i="1"/>
  <c r="K156" i="1" s="1"/>
  <c r="C157" i="1"/>
  <c r="K157" i="1" s="1"/>
  <c r="C158" i="1"/>
  <c r="K158" i="1" s="1"/>
  <c r="C160" i="1"/>
  <c r="K160" i="1" s="1"/>
  <c r="C161" i="1"/>
  <c r="K161" i="1" s="1"/>
  <c r="C162" i="1"/>
  <c r="K162" i="1" s="1"/>
  <c r="C163" i="1"/>
  <c r="K163" i="1" s="1"/>
  <c r="C3" i="1"/>
  <c r="K3" i="1" s="1"/>
  <c r="C15" i="3"/>
  <c r="C16" i="3"/>
  <c r="A2" i="3"/>
  <c r="A3" i="3"/>
  <c r="A4" i="3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C2" i="3"/>
  <c r="E2" i="3" s="1"/>
  <c r="C3" i="3"/>
  <c r="E3" i="3" s="1"/>
  <c r="C4" i="3"/>
  <c r="E4" i="3" s="1"/>
  <c r="C5" i="3"/>
  <c r="C6" i="3"/>
  <c r="C7" i="3"/>
  <c r="C8" i="3"/>
  <c r="C9" i="3"/>
  <c r="C10" i="3"/>
  <c r="C11" i="3"/>
  <c r="C12" i="3"/>
  <c r="C13" i="3"/>
  <c r="C14" i="3"/>
  <c r="F2" i="4"/>
  <c r="B17" i="3"/>
  <c r="D17" i="3"/>
  <c r="K2" i="1"/>
  <c r="L2" i="1" s="1"/>
  <c r="M2" i="1" s="1"/>
  <c r="N2" i="1" s="1"/>
  <c r="O2" i="1" s="1"/>
  <c r="P2" i="1" s="1"/>
  <c r="Q2" i="1" s="1"/>
  <c r="R2" i="1" s="1"/>
  <c r="S2" i="1" s="1"/>
  <c r="T2" i="1" s="1"/>
  <c r="U2" i="1" s="1"/>
  <c r="V2" i="1" s="1"/>
  <c r="W2" i="1" s="1"/>
  <c r="X2" i="1" s="1"/>
  <c r="L164" i="1" l="1"/>
  <c r="I50" i="1"/>
  <c r="F50" i="1"/>
  <c r="H9" i="4" s="1"/>
  <c r="F153" i="1"/>
  <c r="I153" i="1"/>
  <c r="F71" i="1"/>
  <c r="H16" i="4" s="1"/>
  <c r="I71" i="1"/>
  <c r="F58" i="1"/>
  <c r="I58" i="1"/>
  <c r="C9" i="4" s="1"/>
  <c r="F96" i="1"/>
  <c r="I96" i="1"/>
  <c r="Y57" i="1"/>
  <c r="I57" i="1" s="1"/>
  <c r="I17" i="1"/>
  <c r="F17" i="1"/>
  <c r="C16" i="4" s="1"/>
  <c r="K27" i="1"/>
  <c r="K51" i="1"/>
  <c r="K44" i="1"/>
  <c r="K102" i="1"/>
  <c r="F72" i="1"/>
  <c r="I72" i="1"/>
  <c r="I74" i="1"/>
  <c r="F74" i="1"/>
  <c r="F10" i="1"/>
  <c r="C7" i="4" s="1"/>
  <c r="I10" i="1"/>
  <c r="C34" i="4"/>
  <c r="J102" i="1"/>
  <c r="J51" i="1"/>
  <c r="Z160" i="1"/>
  <c r="J160" i="1"/>
  <c r="Y160" i="1" s="1"/>
  <c r="F160" i="1" s="1"/>
  <c r="Z123" i="1"/>
  <c r="J123" i="1"/>
  <c r="Y123" i="1" s="1"/>
  <c r="I123" i="1" s="1"/>
  <c r="Z107" i="1"/>
  <c r="J107" i="1"/>
  <c r="Y107" i="1" s="1"/>
  <c r="I107" i="1" s="1"/>
  <c r="Z66" i="1"/>
  <c r="J66" i="1"/>
  <c r="Y66" i="1" s="1"/>
  <c r="I66" i="1" s="1"/>
  <c r="Z21" i="1"/>
  <c r="J21" i="1"/>
  <c r="Y21" i="1" s="1"/>
  <c r="I21" i="1" s="1"/>
  <c r="Z147" i="1"/>
  <c r="J147" i="1"/>
  <c r="Y147" i="1" s="1"/>
  <c r="F147" i="1" s="1"/>
  <c r="Z122" i="1"/>
  <c r="J122" i="1"/>
  <c r="Y122" i="1" s="1"/>
  <c r="I122" i="1" s="1"/>
  <c r="Z106" i="1"/>
  <c r="J106" i="1"/>
  <c r="Y106" i="1" s="1"/>
  <c r="F106" i="1" s="1"/>
  <c r="Z78" i="1"/>
  <c r="J78" i="1"/>
  <c r="Y78" i="1" s="1"/>
  <c r="I78" i="1" s="1"/>
  <c r="Z54" i="1"/>
  <c r="J54" i="1"/>
  <c r="Y54" i="1" s="1"/>
  <c r="F54" i="1" s="1"/>
  <c r="Z37" i="1"/>
  <c r="J37" i="1"/>
  <c r="Y37" i="1" s="1"/>
  <c r="F37" i="1" s="1"/>
  <c r="Z20" i="1"/>
  <c r="J20" i="1"/>
  <c r="Y20" i="1" s="1"/>
  <c r="I20" i="1" s="1"/>
  <c r="Z157" i="1"/>
  <c r="J157" i="1"/>
  <c r="Y157" i="1" s="1"/>
  <c r="I157" i="1" s="1"/>
  <c r="Z141" i="1"/>
  <c r="J141" i="1"/>
  <c r="Y141" i="1" s="1"/>
  <c r="I141" i="1" s="1"/>
  <c r="Z121" i="1"/>
  <c r="J121" i="1"/>
  <c r="Y121" i="1" s="1"/>
  <c r="I121" i="1" s="1"/>
  <c r="Z105" i="1"/>
  <c r="J105" i="1"/>
  <c r="Y105" i="1" s="1"/>
  <c r="I105" i="1" s="1"/>
  <c r="Z77" i="1"/>
  <c r="J77" i="1"/>
  <c r="Y77" i="1" s="1"/>
  <c r="F77" i="1" s="1"/>
  <c r="Z64" i="1"/>
  <c r="J64" i="1"/>
  <c r="Y64" i="1" s="1"/>
  <c r="I64" i="1" s="1"/>
  <c r="Z155" i="1"/>
  <c r="J155" i="1"/>
  <c r="Y155" i="1" s="1"/>
  <c r="F155" i="1" s="1"/>
  <c r="Z135" i="1"/>
  <c r="J135" i="1"/>
  <c r="Y135" i="1" s="1"/>
  <c r="I135" i="1" s="1"/>
  <c r="Z119" i="1"/>
  <c r="J119" i="1"/>
  <c r="Y119" i="1" s="1"/>
  <c r="F119" i="1" s="1"/>
  <c r="H43" i="4" s="1"/>
  <c r="Z111" i="1"/>
  <c r="J111" i="1"/>
  <c r="Y111" i="1" s="1"/>
  <c r="I111" i="1" s="1"/>
  <c r="Z103" i="1"/>
  <c r="J103" i="1"/>
  <c r="Y103" i="1" s="1"/>
  <c r="F103" i="1" s="1"/>
  <c r="Z84" i="1"/>
  <c r="J84" i="1"/>
  <c r="Y84" i="1" s="1"/>
  <c r="I84" i="1" s="1"/>
  <c r="Z70" i="1"/>
  <c r="J70" i="1"/>
  <c r="Y70" i="1" s="1"/>
  <c r="F70" i="1" s="1"/>
  <c r="Z62" i="1"/>
  <c r="J62" i="1"/>
  <c r="Y62" i="1" s="1"/>
  <c r="I62" i="1" s="1"/>
  <c r="Z42" i="1"/>
  <c r="J42" i="1"/>
  <c r="Y42" i="1" s="1"/>
  <c r="I42" i="1" s="1"/>
  <c r="Z34" i="1"/>
  <c r="J34" i="1"/>
  <c r="Y34" i="1" s="1"/>
  <c r="F34" i="1" s="1"/>
  <c r="Z25" i="1"/>
  <c r="J25" i="1"/>
  <c r="Y25" i="1" s="1"/>
  <c r="I25" i="1" s="1"/>
  <c r="Z16" i="1"/>
  <c r="J16" i="1"/>
  <c r="Y16" i="1" s="1"/>
  <c r="I16" i="1" s="1"/>
  <c r="Z7" i="1"/>
  <c r="J7" i="1"/>
  <c r="Y7" i="1" s="1"/>
  <c r="I7" i="1" s="1"/>
  <c r="Z163" i="1"/>
  <c r="J163" i="1"/>
  <c r="Y163" i="1" s="1"/>
  <c r="I163" i="1" s="1"/>
  <c r="Z154" i="1"/>
  <c r="J154" i="1"/>
  <c r="Y154" i="1" s="1"/>
  <c r="I154" i="1" s="1"/>
  <c r="Z142" i="1"/>
  <c r="J142" i="1"/>
  <c r="Y142" i="1" s="1"/>
  <c r="I142" i="1" s="1"/>
  <c r="Z134" i="1"/>
  <c r="J134" i="1"/>
  <c r="Y134" i="1" s="1"/>
  <c r="F134" i="1" s="1"/>
  <c r="C11" i="4" s="1"/>
  <c r="Z126" i="1"/>
  <c r="J126" i="1"/>
  <c r="Y126" i="1" s="1"/>
  <c r="F126" i="1" s="1"/>
  <c r="Z118" i="1"/>
  <c r="J118" i="1"/>
  <c r="Y118" i="1" s="1"/>
  <c r="I118" i="1" s="1"/>
  <c r="Z110" i="1"/>
  <c r="J110" i="1"/>
  <c r="Y110" i="1" s="1"/>
  <c r="F110" i="1" s="1"/>
  <c r="Z91" i="1"/>
  <c r="J91" i="1"/>
  <c r="Y91" i="1" s="1"/>
  <c r="I91" i="1" s="1"/>
  <c r="Z83" i="1"/>
  <c r="J83" i="1"/>
  <c r="Y83" i="1" s="1"/>
  <c r="F83" i="1" s="1"/>
  <c r="H8" i="4" s="1"/>
  <c r="Z69" i="1"/>
  <c r="J69" i="1"/>
  <c r="Y69" i="1" s="1"/>
  <c r="I69" i="1" s="1"/>
  <c r="Z61" i="1"/>
  <c r="J61" i="1"/>
  <c r="Y61" i="1" s="1"/>
  <c r="I61" i="1" s="1"/>
  <c r="Z49" i="1"/>
  <c r="J49" i="1"/>
  <c r="Y49" i="1" s="1"/>
  <c r="F49" i="1" s="1"/>
  <c r="Z41" i="1"/>
  <c r="J41" i="1"/>
  <c r="Y41" i="1" s="1"/>
  <c r="F41" i="1" s="1"/>
  <c r="Z33" i="1"/>
  <c r="J33" i="1"/>
  <c r="Y33" i="1" s="1"/>
  <c r="I33" i="1" s="1"/>
  <c r="Z24" i="1"/>
  <c r="J24" i="1"/>
  <c r="Y24" i="1" s="1"/>
  <c r="F24" i="1" s="1"/>
  <c r="Z15" i="1"/>
  <c r="J15" i="1"/>
  <c r="Y15" i="1" s="1"/>
  <c r="I15" i="1" s="1"/>
  <c r="Z6" i="1"/>
  <c r="J6" i="1"/>
  <c r="Y6" i="1" s="1"/>
  <c r="I6" i="1" s="1"/>
  <c r="Z162" i="1"/>
  <c r="J162" i="1"/>
  <c r="Y162" i="1" s="1"/>
  <c r="I162" i="1" s="1"/>
  <c r="Z151" i="1"/>
  <c r="J151" i="1"/>
  <c r="Y151" i="1" s="1"/>
  <c r="F151" i="1" s="1"/>
  <c r="Z139" i="1"/>
  <c r="J139" i="1"/>
  <c r="Y139" i="1" s="1"/>
  <c r="I139" i="1" s="1"/>
  <c r="Z133" i="1"/>
  <c r="J133" i="1"/>
  <c r="Y133" i="1" s="1"/>
  <c r="F133" i="1" s="1"/>
  <c r="Z125" i="1"/>
  <c r="J125" i="1"/>
  <c r="Y125" i="1" s="1"/>
  <c r="I125" i="1" s="1"/>
  <c r="Z117" i="1"/>
  <c r="J117" i="1"/>
  <c r="Y117" i="1" s="1"/>
  <c r="F117" i="1" s="1"/>
  <c r="Z109" i="1"/>
  <c r="J109" i="1"/>
  <c r="Y109" i="1" s="1"/>
  <c r="F109" i="1" s="1"/>
  <c r="Z101" i="1"/>
  <c r="J101" i="1"/>
  <c r="Y101" i="1" s="1"/>
  <c r="F101" i="1" s="1"/>
  <c r="Z90" i="1"/>
  <c r="J90" i="1"/>
  <c r="Y90" i="1" s="1"/>
  <c r="I90" i="1" s="1"/>
  <c r="Z81" i="1"/>
  <c r="J81" i="1"/>
  <c r="Y81" i="1" s="1"/>
  <c r="I81" i="1" s="1"/>
  <c r="Z68" i="1"/>
  <c r="J68" i="1"/>
  <c r="Y68" i="1" s="1"/>
  <c r="F68" i="1" s="1"/>
  <c r="Z59" i="1"/>
  <c r="J59" i="1"/>
  <c r="Y59" i="1" s="1"/>
  <c r="F59" i="1" s="1"/>
  <c r="Z48" i="1"/>
  <c r="J48" i="1"/>
  <c r="Y48" i="1" s="1"/>
  <c r="F48" i="1" s="1"/>
  <c r="Z40" i="1"/>
  <c r="J40" i="1"/>
  <c r="Y40" i="1" s="1"/>
  <c r="I40" i="1" s="1"/>
  <c r="Z32" i="1"/>
  <c r="J32" i="1"/>
  <c r="Y32" i="1" s="1"/>
  <c r="I32" i="1" s="1"/>
  <c r="Z23" i="1"/>
  <c r="J23" i="1"/>
  <c r="Y23" i="1" s="1"/>
  <c r="I23" i="1" s="1"/>
  <c r="Z14" i="1"/>
  <c r="J14" i="1"/>
  <c r="Y14" i="1" s="1"/>
  <c r="I14" i="1" s="1"/>
  <c r="C33" i="4" s="1"/>
  <c r="Z5" i="1"/>
  <c r="J5" i="1"/>
  <c r="Y5" i="1" s="1"/>
  <c r="I5" i="1" s="1"/>
  <c r="Z137" i="1"/>
  <c r="J137" i="1"/>
  <c r="Y137" i="1" s="1"/>
  <c r="F137" i="1" s="1"/>
  <c r="Z115" i="1"/>
  <c r="J115" i="1"/>
  <c r="Y115" i="1" s="1"/>
  <c r="I115" i="1" s="1"/>
  <c r="Z79" i="1"/>
  <c r="J79" i="1"/>
  <c r="Y79" i="1" s="1"/>
  <c r="I79" i="1" s="1"/>
  <c r="Z46" i="1"/>
  <c r="J46" i="1"/>
  <c r="Y46" i="1" s="1"/>
  <c r="F46" i="1" s="1"/>
  <c r="Z30" i="1"/>
  <c r="J30" i="1"/>
  <c r="Y30" i="1" s="1"/>
  <c r="I30" i="1" s="1"/>
  <c r="Z158" i="1"/>
  <c r="J158" i="1"/>
  <c r="Y158" i="1" s="1"/>
  <c r="I158" i="1" s="1"/>
  <c r="Z136" i="1"/>
  <c r="J136" i="1"/>
  <c r="Y136" i="1" s="1"/>
  <c r="F136" i="1" s="1"/>
  <c r="Z114" i="1"/>
  <c r="J114" i="1"/>
  <c r="Z98" i="1"/>
  <c r="J98" i="1"/>
  <c r="Y98" i="1" s="1"/>
  <c r="I98" i="1" s="1"/>
  <c r="Z65" i="1"/>
  <c r="J65" i="1"/>
  <c r="Y65" i="1" s="1"/>
  <c r="F65" i="1" s="1"/>
  <c r="Z45" i="1"/>
  <c r="J45" i="1"/>
  <c r="Y45" i="1" s="1"/>
  <c r="I45" i="1" s="1"/>
  <c r="Z28" i="1"/>
  <c r="J28" i="1"/>
  <c r="Y28" i="1" s="1"/>
  <c r="I28" i="1" s="1"/>
  <c r="Z11" i="1"/>
  <c r="J11" i="1"/>
  <c r="Y11" i="1" s="1"/>
  <c r="I11" i="1" s="1"/>
  <c r="Z145" i="1"/>
  <c r="J145" i="1"/>
  <c r="Y145" i="1" s="1"/>
  <c r="I145" i="1" s="1"/>
  <c r="Z129" i="1"/>
  <c r="J129" i="1"/>
  <c r="Y129" i="1" s="1"/>
  <c r="I129" i="1" s="1"/>
  <c r="Z113" i="1"/>
  <c r="J113" i="1"/>
  <c r="Y113" i="1" s="1"/>
  <c r="I113" i="1" s="1"/>
  <c r="Z95" i="1"/>
  <c r="J95" i="1"/>
  <c r="Y95" i="1" s="1"/>
  <c r="I95" i="1" s="1"/>
  <c r="Z86" i="1"/>
  <c r="J86" i="1"/>
  <c r="Y86" i="1" s="1"/>
  <c r="I86" i="1" s="1"/>
  <c r="Z53" i="1"/>
  <c r="J53" i="1"/>
  <c r="Y53" i="1" s="1"/>
  <c r="I53" i="1" s="1"/>
  <c r="Z3" i="1"/>
  <c r="J3" i="1"/>
  <c r="Y3" i="1" s="1"/>
  <c r="I3" i="1" s="1"/>
  <c r="Z143" i="1"/>
  <c r="J143" i="1"/>
  <c r="Y143" i="1" s="1"/>
  <c r="F143" i="1" s="1"/>
  <c r="Z127" i="1"/>
  <c r="J127" i="1"/>
  <c r="Y127" i="1" s="1"/>
  <c r="I127" i="1" s="1"/>
  <c r="Z93" i="1"/>
  <c r="J93" i="1"/>
  <c r="Y93" i="1" s="1"/>
  <c r="F93" i="1" s="1"/>
  <c r="Z161" i="1"/>
  <c r="J161" i="1"/>
  <c r="Y161" i="1" s="1"/>
  <c r="F161" i="1" s="1"/>
  <c r="Z149" i="1"/>
  <c r="J149" i="1"/>
  <c r="Y149" i="1" s="1"/>
  <c r="F149" i="1" s="1"/>
  <c r="Z138" i="1"/>
  <c r="J138" i="1"/>
  <c r="Y138" i="1" s="1"/>
  <c r="F138" i="1" s="1"/>
  <c r="Z132" i="1"/>
  <c r="J132" i="1"/>
  <c r="Y132" i="1" s="1"/>
  <c r="F132" i="1" s="1"/>
  <c r="Z124" i="1"/>
  <c r="J124" i="1"/>
  <c r="Y124" i="1" s="1"/>
  <c r="F124" i="1" s="1"/>
  <c r="Z116" i="1"/>
  <c r="J116" i="1"/>
  <c r="Y116" i="1" s="1"/>
  <c r="I116" i="1" s="1"/>
  <c r="Z108" i="1"/>
  <c r="J108" i="1"/>
  <c r="Y108" i="1" s="1"/>
  <c r="I108" i="1" s="1"/>
  <c r="Z100" i="1"/>
  <c r="J100" i="1"/>
  <c r="Y100" i="1" s="1"/>
  <c r="F100" i="1" s="1"/>
  <c r="Z89" i="1"/>
  <c r="J89" i="1"/>
  <c r="Y89" i="1" s="1"/>
  <c r="F89" i="1" s="1"/>
  <c r="Z80" i="1"/>
  <c r="J80" i="1"/>
  <c r="Y80" i="1" s="1"/>
  <c r="F80" i="1" s="1"/>
  <c r="Z67" i="1"/>
  <c r="J67" i="1"/>
  <c r="Y67" i="1" s="1"/>
  <c r="F67" i="1" s="1"/>
  <c r="Z56" i="1"/>
  <c r="J56" i="1"/>
  <c r="Y56" i="1" s="1"/>
  <c r="I56" i="1" s="1"/>
  <c r="Z47" i="1"/>
  <c r="J47" i="1"/>
  <c r="Y47" i="1" s="1"/>
  <c r="F47" i="1" s="1"/>
  <c r="Z39" i="1"/>
  <c r="J39" i="1"/>
  <c r="Y39" i="1" s="1"/>
  <c r="F39" i="1" s="1"/>
  <c r="Z31" i="1"/>
  <c r="J31" i="1"/>
  <c r="Y31" i="1" s="1"/>
  <c r="I31" i="1" s="1"/>
  <c r="Z22" i="1"/>
  <c r="J22" i="1"/>
  <c r="Y22" i="1" s="1"/>
  <c r="F22" i="1" s="1"/>
  <c r="Z13" i="1"/>
  <c r="J13" i="1"/>
  <c r="Y13" i="1" s="1"/>
  <c r="I13" i="1" s="1"/>
  <c r="Z4" i="1"/>
  <c r="J4" i="1"/>
  <c r="Y4" i="1" s="1"/>
  <c r="F4" i="1" s="1"/>
  <c r="Z88" i="1"/>
  <c r="J88" i="1"/>
  <c r="Y88" i="1" s="1"/>
  <c r="F88" i="1" s="1"/>
  <c r="Z12" i="1"/>
  <c r="J12" i="1"/>
  <c r="Y12" i="1" s="1"/>
  <c r="I12" i="1" s="1"/>
  <c r="Z148" i="1"/>
  <c r="J148" i="1"/>
  <c r="Y148" i="1" s="1"/>
  <c r="F148" i="1" s="1"/>
  <c r="Z131" i="1"/>
  <c r="J131" i="1"/>
  <c r="Y131" i="1" s="1"/>
  <c r="F131" i="1" s="1"/>
  <c r="Z99" i="1"/>
  <c r="J99" i="1"/>
  <c r="Y99" i="1" s="1"/>
  <c r="I99" i="1" s="1"/>
  <c r="Z55" i="1"/>
  <c r="J55" i="1"/>
  <c r="Y55" i="1" s="1"/>
  <c r="F55" i="1" s="1"/>
  <c r="Z38" i="1"/>
  <c r="J38" i="1"/>
  <c r="Y38" i="1" s="1"/>
  <c r="F38" i="1" s="1"/>
  <c r="Z130" i="1"/>
  <c r="J130" i="1"/>
  <c r="Y130" i="1" s="1"/>
  <c r="I130" i="1" s="1"/>
  <c r="Z87" i="1"/>
  <c r="J87" i="1"/>
  <c r="Y87" i="1" s="1"/>
  <c r="F87" i="1" s="1"/>
  <c r="Z19" i="1"/>
  <c r="J19" i="1"/>
  <c r="Y19" i="1" s="1"/>
  <c r="I19" i="1" s="1"/>
  <c r="Z9" i="1"/>
  <c r="J9" i="1"/>
  <c r="Y9" i="1" s="1"/>
  <c r="I9" i="1" s="1"/>
  <c r="J44" i="1"/>
  <c r="Y44" i="1" s="1"/>
  <c r="I44" i="1" s="1"/>
  <c r="Z36" i="1"/>
  <c r="J36" i="1"/>
  <c r="Y36" i="1" s="1"/>
  <c r="I36" i="1" s="1"/>
  <c r="Z156" i="1"/>
  <c r="J156" i="1"/>
  <c r="Y156" i="1" s="1"/>
  <c r="F156" i="1" s="1"/>
  <c r="Z144" i="1"/>
  <c r="J144" i="1"/>
  <c r="Y144" i="1" s="1"/>
  <c r="F144" i="1" s="1"/>
  <c r="Z140" i="1"/>
  <c r="J140" i="1"/>
  <c r="Y140" i="1" s="1"/>
  <c r="I140" i="1" s="1"/>
  <c r="Z128" i="1"/>
  <c r="J128" i="1"/>
  <c r="Y128" i="1" s="1"/>
  <c r="I128" i="1" s="1"/>
  <c r="Z120" i="1"/>
  <c r="J120" i="1"/>
  <c r="Y120" i="1" s="1"/>
  <c r="F120" i="1" s="1"/>
  <c r="Z112" i="1"/>
  <c r="J112" i="1"/>
  <c r="Y112" i="1" s="1"/>
  <c r="I112" i="1" s="1"/>
  <c r="Z104" i="1"/>
  <c r="J104" i="1"/>
  <c r="Y104" i="1" s="1"/>
  <c r="I104" i="1" s="1"/>
  <c r="Z94" i="1"/>
  <c r="J94" i="1"/>
  <c r="Y94" i="1" s="1"/>
  <c r="F94" i="1" s="1"/>
  <c r="H12" i="4" s="1"/>
  <c r="Z85" i="1"/>
  <c r="J85" i="1"/>
  <c r="Y85" i="1" s="1"/>
  <c r="F85" i="1" s="1"/>
  <c r="Z75" i="1"/>
  <c r="J75" i="1"/>
  <c r="Y75" i="1" s="1"/>
  <c r="F75" i="1" s="1"/>
  <c r="Z63" i="1"/>
  <c r="J63" i="1"/>
  <c r="Y63" i="1" s="1"/>
  <c r="F63" i="1" s="1"/>
  <c r="H34" i="4" s="1"/>
  <c r="Z52" i="1"/>
  <c r="J52" i="1"/>
  <c r="Y52" i="1" s="1"/>
  <c r="I52" i="1" s="1"/>
  <c r="Z43" i="1"/>
  <c r="J43" i="1"/>
  <c r="Y43" i="1" s="1"/>
  <c r="I43" i="1" s="1"/>
  <c r="Z35" i="1"/>
  <c r="J35" i="1"/>
  <c r="Y35" i="1" s="1"/>
  <c r="I35" i="1" s="1"/>
  <c r="Z26" i="1"/>
  <c r="J26" i="1"/>
  <c r="Y26" i="1" s="1"/>
  <c r="I26" i="1" s="1"/>
  <c r="Z18" i="1"/>
  <c r="J18" i="1"/>
  <c r="Y18" i="1" s="1"/>
  <c r="F18" i="1" s="1"/>
  <c r="Z8" i="1"/>
  <c r="J8" i="1"/>
  <c r="Y8" i="1" s="1"/>
  <c r="F8" i="1" s="1"/>
  <c r="J27" i="1"/>
  <c r="C17" i="3"/>
  <c r="E17" i="3" s="1"/>
  <c r="F123" i="1"/>
  <c r="I103" i="1"/>
  <c r="F62" i="1" l="1"/>
  <c r="Y27" i="1"/>
  <c r="I27" i="1" s="1"/>
  <c r="F121" i="1"/>
  <c r="I124" i="1"/>
  <c r="F81" i="1"/>
  <c r="I68" i="1"/>
  <c r="F91" i="1"/>
  <c r="I49" i="1"/>
  <c r="F57" i="1"/>
  <c r="C46" i="4" s="1"/>
  <c r="F107" i="1"/>
  <c r="F69" i="1"/>
  <c r="I144" i="1"/>
  <c r="Y51" i="1"/>
  <c r="I51" i="1" s="1"/>
  <c r="K164" i="1"/>
  <c r="I37" i="1"/>
  <c r="F31" i="1"/>
  <c r="I156" i="1"/>
  <c r="F84" i="1"/>
  <c r="F79" i="1"/>
  <c r="F154" i="1"/>
  <c r="C30" i="4" s="1"/>
  <c r="F25" i="1"/>
  <c r="I77" i="1"/>
  <c r="Y102" i="1"/>
  <c r="I22" i="1"/>
  <c r="F118" i="1"/>
  <c r="F53" i="1"/>
  <c r="F125" i="1"/>
  <c r="F21" i="1"/>
  <c r="C10" i="4" s="1"/>
  <c r="I132" i="1"/>
  <c r="F129" i="1"/>
  <c r="F14" i="1"/>
  <c r="C13" i="4" s="1"/>
  <c r="I70" i="1"/>
  <c r="F78" i="1"/>
  <c r="I136" i="1"/>
  <c r="I48" i="1"/>
  <c r="F90" i="1"/>
  <c r="F157" i="1"/>
  <c r="F43" i="1"/>
  <c r="F19" i="1"/>
  <c r="I100" i="1"/>
  <c r="I160" i="1"/>
  <c r="I119" i="1"/>
  <c r="H36" i="4" s="1"/>
  <c r="F162" i="1"/>
  <c r="F56" i="1"/>
  <c r="F113" i="1"/>
  <c r="I148" i="1"/>
  <c r="F5" i="1"/>
  <c r="F3" i="1"/>
  <c r="F16" i="1"/>
  <c r="F141" i="1"/>
  <c r="I147" i="1"/>
  <c r="I151" i="1"/>
  <c r="I38" i="1"/>
  <c r="F33" i="1"/>
  <c r="C35" i="4" s="1"/>
  <c r="F11" i="1"/>
  <c r="F12" i="1"/>
  <c r="I93" i="1"/>
  <c r="F45" i="1"/>
  <c r="I46" i="1"/>
  <c r="Z164" i="1"/>
  <c r="F61" i="1"/>
  <c r="I54" i="1"/>
  <c r="F28" i="1"/>
  <c r="I47" i="1"/>
  <c r="F9" i="1"/>
  <c r="H45" i="4" s="1"/>
  <c r="I89" i="1"/>
  <c r="F112" i="1"/>
  <c r="I63" i="1"/>
  <c r="C45" i="4" s="1"/>
  <c r="I161" i="1"/>
  <c r="I117" i="1"/>
  <c r="I110" i="1"/>
  <c r="I120" i="1"/>
  <c r="F111" i="1"/>
  <c r="C8" i="4" s="1"/>
  <c r="F64" i="1"/>
  <c r="F40" i="1"/>
  <c r="F26" i="1"/>
  <c r="F44" i="1"/>
  <c r="F104" i="1"/>
  <c r="F142" i="1"/>
  <c r="I85" i="1"/>
  <c r="I75" i="1"/>
  <c r="F13" i="1"/>
  <c r="F140" i="1"/>
  <c r="H44" i="4"/>
  <c r="Y114" i="1"/>
  <c r="J164" i="1"/>
  <c r="F35" i="1"/>
  <c r="F122" i="1"/>
  <c r="F116" i="1"/>
  <c r="I131" i="1"/>
  <c r="I87" i="1"/>
  <c r="F139" i="1"/>
  <c r="I155" i="1"/>
  <c r="F95" i="1"/>
  <c r="C31" i="4" s="1"/>
  <c r="F130" i="1"/>
  <c r="H30" i="4" s="1"/>
  <c r="I109" i="1"/>
  <c r="I8" i="1"/>
  <c r="I134" i="1"/>
  <c r="I80" i="1"/>
  <c r="I143" i="1"/>
  <c r="F7" i="1"/>
  <c r="I4" i="1"/>
  <c r="I39" i="1"/>
  <c r="F98" i="1"/>
  <c r="F32" i="1"/>
  <c r="F15" i="1"/>
  <c r="I149" i="1"/>
  <c r="F42" i="1"/>
  <c r="F30" i="1"/>
  <c r="I137" i="1"/>
  <c r="I55" i="1"/>
  <c r="H31" i="4" s="1"/>
  <c r="F6" i="1"/>
  <c r="F105" i="1"/>
  <c r="F36" i="1"/>
  <c r="I18" i="1"/>
  <c r="I65" i="1"/>
  <c r="F135" i="1"/>
  <c r="F20" i="1"/>
  <c r="I34" i="1"/>
  <c r="F163" i="1"/>
  <c r="F145" i="1"/>
  <c r="H15" i="4" s="1"/>
  <c r="I41" i="1"/>
  <c r="F127" i="1"/>
  <c r="I106" i="1"/>
  <c r="F23" i="1"/>
  <c r="F86" i="1"/>
  <c r="F128" i="1"/>
  <c r="I101" i="1"/>
  <c r="I59" i="1"/>
  <c r="F115" i="1"/>
  <c r="I126" i="1"/>
  <c r="I88" i="1"/>
  <c r="I67" i="1"/>
  <c r="F99" i="1"/>
  <c r="F66" i="1"/>
  <c r="I83" i="1"/>
  <c r="F158" i="1"/>
  <c r="F52" i="1"/>
  <c r="I133" i="1"/>
  <c r="I138" i="1"/>
  <c r="F108" i="1"/>
  <c r="I94" i="1"/>
  <c r="I24" i="1"/>
  <c r="F27" i="1" l="1"/>
  <c r="C37" i="4"/>
  <c r="F51" i="1"/>
  <c r="H32" i="4" s="1"/>
  <c r="F102" i="1"/>
  <c r="I102" i="1"/>
  <c r="F114" i="1"/>
  <c r="C44" i="4" s="1"/>
  <c r="Y164" i="1"/>
  <c r="I114" i="1"/>
</calcChain>
</file>

<file path=xl/sharedStrings.xml><?xml version="1.0" encoding="utf-8"?>
<sst xmlns="http://schemas.openxmlformats.org/spreadsheetml/2006/main" count="1521" uniqueCount="622">
  <si>
    <t>Chow</t>
  </si>
  <si>
    <t>Clinton</t>
  </si>
  <si>
    <t>De La Cruz</t>
  </si>
  <si>
    <t>Diaz</t>
  </si>
  <si>
    <t>Pulinthanathu</t>
  </si>
  <si>
    <t>Copnall</t>
  </si>
  <si>
    <t>Thomas</t>
  </si>
  <si>
    <t>Garcia</t>
  </si>
  <si>
    <t>Chavez</t>
  </si>
  <si>
    <t>Guernsey</t>
  </si>
  <si>
    <t>Martinez</t>
  </si>
  <si>
    <t>Ramos</t>
  </si>
  <si>
    <t>Kilroy</t>
  </si>
  <si>
    <t>Pulte</t>
  </si>
  <si>
    <t>Ockelmann</t>
  </si>
  <si>
    <t>Juarez</t>
  </si>
  <si>
    <t>Rookwood</t>
  </si>
  <si>
    <t>Crompton</t>
  </si>
  <si>
    <t>Ramirez</t>
  </si>
  <si>
    <t>Macias</t>
  </si>
  <si>
    <t>Bevins</t>
  </si>
  <si>
    <t>Hernandez</t>
  </si>
  <si>
    <t>Shaaban</t>
  </si>
  <si>
    <t>Suncin</t>
  </si>
  <si>
    <t>Polidi</t>
  </si>
  <si>
    <t>Hand</t>
  </si>
  <si>
    <t>Kaplan</t>
  </si>
  <si>
    <t>Barham</t>
  </si>
  <si>
    <t>Guerreiro</t>
  </si>
  <si>
    <t>Nix</t>
  </si>
  <si>
    <t>Last Name</t>
  </si>
  <si>
    <t>First Name</t>
  </si>
  <si>
    <t>Mahloch</t>
  </si>
  <si>
    <t>Barragan</t>
  </si>
  <si>
    <t>Reel</t>
  </si>
  <si>
    <t>Kizlinski</t>
  </si>
  <si>
    <t>Michler</t>
  </si>
  <si>
    <t>Rowe</t>
  </si>
  <si>
    <t>Switzer</t>
  </si>
  <si>
    <t>Olejniczak</t>
  </si>
  <si>
    <t>Date</t>
  </si>
  <si>
    <t>Games</t>
  </si>
  <si>
    <t>% Covered</t>
  </si>
  <si>
    <t xml:space="preserve">Slots Open </t>
  </si>
  <si>
    <t>Slots Covered</t>
  </si>
  <si>
    <t>Set-Abouha</t>
  </si>
  <si>
    <t>Wolschon</t>
  </si>
  <si>
    <t>Broughton</t>
  </si>
  <si>
    <t>Dix</t>
  </si>
  <si>
    <t>Reis</t>
  </si>
  <si>
    <t>Annon</t>
  </si>
  <si>
    <t>Hirschi</t>
  </si>
  <si>
    <t>Snider</t>
  </si>
  <si>
    <t>Narikawa</t>
  </si>
  <si>
    <t>Hebben</t>
  </si>
  <si>
    <t>Bautista</t>
  </si>
  <si>
    <t>Quan</t>
  </si>
  <si>
    <t>Gregoire</t>
  </si>
  <si>
    <t>Wells</t>
  </si>
  <si>
    <t>Flippo</t>
  </si>
  <si>
    <t>Lopez</t>
  </si>
  <si>
    <t>Luce</t>
  </si>
  <si>
    <t>Ortega</t>
  </si>
  <si>
    <t>Pyles</t>
  </si>
  <si>
    <t>Allan</t>
  </si>
  <si>
    <t>Stout</t>
  </si>
  <si>
    <t>Andrade</t>
  </si>
  <si>
    <t>Cooperman</t>
  </si>
  <si>
    <t>Zerpa</t>
  </si>
  <si>
    <t>Lara</t>
  </si>
  <si>
    <t>Gutierrez</t>
  </si>
  <si>
    <t>Beizerman</t>
  </si>
  <si>
    <t>Cho</t>
  </si>
  <si>
    <t>Merager</t>
  </si>
  <si>
    <t>Team</t>
  </si>
  <si>
    <t>%</t>
  </si>
  <si>
    <t>Points</t>
  </si>
  <si>
    <t>U10B Teams</t>
  </si>
  <si>
    <t>U10G Teams</t>
  </si>
  <si>
    <t>COACH</t>
  </si>
  <si>
    <t>Team #</t>
  </si>
  <si>
    <t>Ref Points</t>
  </si>
  <si>
    <t>Behrendt</t>
  </si>
  <si>
    <t>Jamrog</t>
  </si>
  <si>
    <t>U12B Teams</t>
  </si>
  <si>
    <t>U12G Teams</t>
  </si>
  <si>
    <t>U14B Teams</t>
  </si>
  <si>
    <t>U14G Teams</t>
  </si>
  <si>
    <t>Through Weekend of:</t>
  </si>
  <si>
    <t>Hussain</t>
  </si>
  <si>
    <t>Park</t>
  </si>
  <si>
    <t>Lie</t>
  </si>
  <si>
    <t>Pasko</t>
  </si>
  <si>
    <t>Ordonez</t>
  </si>
  <si>
    <t>Wergeles</t>
  </si>
  <si>
    <t>Gisella</t>
  </si>
  <si>
    <t>Byron</t>
  </si>
  <si>
    <t>Katherine</t>
  </si>
  <si>
    <t>Referee Points Through Weekend of:</t>
  </si>
  <si>
    <t>John</t>
  </si>
  <si>
    <t>Elders</t>
  </si>
  <si>
    <t>Katie</t>
  </si>
  <si>
    <t>Lily</t>
  </si>
  <si>
    <t>Jonathan</t>
  </si>
  <si>
    <t>Glen</t>
  </si>
  <si>
    <t>Higuchi</t>
  </si>
  <si>
    <t>Dean</t>
  </si>
  <si>
    <t>Max</t>
  </si>
  <si>
    <t>Lee</t>
  </si>
  <si>
    <t>Grant</t>
  </si>
  <si>
    <t>Westlake</t>
  </si>
  <si>
    <t>Ian</t>
  </si>
  <si>
    <t>Benjamin</t>
  </si>
  <si>
    <t>Andrew</t>
  </si>
  <si>
    <t>Schoen</t>
  </si>
  <si>
    <t>Joshua</t>
  </si>
  <si>
    <t>In Much Need of Referee Points</t>
  </si>
  <si>
    <t>Alex</t>
  </si>
  <si>
    <t>Wendy</t>
  </si>
  <si>
    <t>Tony</t>
  </si>
  <si>
    <t>Tom</t>
  </si>
  <si>
    <t>Tara</t>
  </si>
  <si>
    <t>Susan</t>
  </si>
  <si>
    <t>Sherif</t>
  </si>
  <si>
    <t>Shawn</t>
  </si>
  <si>
    <t>Sebastian</t>
  </si>
  <si>
    <t>Samantha</t>
  </si>
  <si>
    <t>Ryan</t>
  </si>
  <si>
    <t>Ron</t>
  </si>
  <si>
    <t>Rob</t>
  </si>
  <si>
    <t>Rick</t>
  </si>
  <si>
    <t>Rajesh</t>
  </si>
  <si>
    <t>Phil</t>
  </si>
  <si>
    <t>Perry</t>
  </si>
  <si>
    <t>Paul</t>
  </si>
  <si>
    <t>Pablo</t>
  </si>
  <si>
    <t>Ned</t>
  </si>
  <si>
    <t>Nathan</t>
  </si>
  <si>
    <t>Mike</t>
  </si>
  <si>
    <t>Matt</t>
  </si>
  <si>
    <t>Martin</t>
  </si>
  <si>
    <t>Mark</t>
  </si>
  <si>
    <t>Margarita</t>
  </si>
  <si>
    <t>Luis</t>
  </si>
  <si>
    <t>Kiku</t>
  </si>
  <si>
    <t>Kevin</t>
  </si>
  <si>
    <t>Kelly</t>
  </si>
  <si>
    <t>Josselyn</t>
  </si>
  <si>
    <t>Josh</t>
  </si>
  <si>
    <t>Jose</t>
  </si>
  <si>
    <t>Jorge</t>
  </si>
  <si>
    <t>Jon</t>
  </si>
  <si>
    <t>Joe</t>
  </si>
  <si>
    <t>Jason</t>
  </si>
  <si>
    <t>Ilia</t>
  </si>
  <si>
    <t>Hernan</t>
  </si>
  <si>
    <t>Henry</t>
  </si>
  <si>
    <t>Heather</t>
  </si>
  <si>
    <t>Gena</t>
  </si>
  <si>
    <t>Francisco</t>
  </si>
  <si>
    <t>Eric</t>
  </si>
  <si>
    <t>Emanuel</t>
  </si>
  <si>
    <t>Edwin</t>
  </si>
  <si>
    <t>Eddie</t>
  </si>
  <si>
    <t>Doulan</t>
  </si>
  <si>
    <t>Dale</t>
  </si>
  <si>
    <t>Chris</t>
  </si>
  <si>
    <t>Charles</t>
  </si>
  <si>
    <t>Carlos</t>
  </si>
  <si>
    <t>Brian</t>
  </si>
  <si>
    <t>Brandt</t>
  </si>
  <si>
    <t>Bill</t>
  </si>
  <si>
    <t>Ayah</t>
  </si>
  <si>
    <t>Audra</t>
  </si>
  <si>
    <t>Ari</t>
  </si>
  <si>
    <t>Amalya</t>
  </si>
  <si>
    <t>Alysson</t>
  </si>
  <si>
    <t>Alysa</t>
  </si>
  <si>
    <t>Alonzo</t>
  </si>
  <si>
    <t>Alma</t>
  </si>
  <si>
    <t>Akash</t>
  </si>
  <si>
    <t>Aileen</t>
  </si>
  <si>
    <t>Adam</t>
  </si>
  <si>
    <t>Abel</t>
  </si>
  <si>
    <t>Byars</t>
  </si>
  <si>
    <t>Brad</t>
  </si>
  <si>
    <t>Fred</t>
  </si>
  <si>
    <t>O'Gorman</t>
  </si>
  <si>
    <t>George</t>
  </si>
  <si>
    <t>Poore</t>
  </si>
  <si>
    <t>Gino</t>
  </si>
  <si>
    <t>Julia</t>
  </si>
  <si>
    <t>Noyes</t>
  </si>
  <si>
    <t>Zach</t>
  </si>
  <si>
    <t>Malia</t>
  </si>
  <si>
    <t>Ziolkowski</t>
  </si>
  <si>
    <t>Frank</t>
  </si>
  <si>
    <t>Griffin</t>
  </si>
  <si>
    <t>Groene</t>
  </si>
  <si>
    <t>Ruiz</t>
  </si>
  <si>
    <t>Russell</t>
  </si>
  <si>
    <t>Fein</t>
  </si>
  <si>
    <t>Ploplys</t>
  </si>
  <si>
    <t>Charlotte</t>
  </si>
  <si>
    <t>Guzman</t>
  </si>
  <si>
    <t>Jakob</t>
  </si>
  <si>
    <t>Scott</t>
  </si>
  <si>
    <t>Boyd</t>
  </si>
  <si>
    <t>Jared</t>
  </si>
  <si>
    <t>Lowe</t>
  </si>
  <si>
    <t>Darren</t>
  </si>
  <si>
    <t>Referee Points Needed</t>
  </si>
  <si>
    <t>Sergio</t>
  </si>
  <si>
    <t>Nick</t>
  </si>
  <si>
    <t>Kirstin</t>
  </si>
  <si>
    <t>Washlake</t>
  </si>
  <si>
    <t>Brent</t>
  </si>
  <si>
    <t>Zachry</t>
  </si>
  <si>
    <t>Clay</t>
  </si>
  <si>
    <t>Markus</t>
  </si>
  <si>
    <t>Scalph</t>
  </si>
  <si>
    <t>Ben</t>
  </si>
  <si>
    <t>Hannah</t>
  </si>
  <si>
    <t>Lushan</t>
  </si>
  <si>
    <t>Glenn</t>
  </si>
  <si>
    <t>Fukushima</t>
  </si>
  <si>
    <t>Justin</t>
  </si>
  <si>
    <t>Scotting</t>
  </si>
  <si>
    <t>Alexandria</t>
  </si>
  <si>
    <t>Dan</t>
  </si>
  <si>
    <t>Owen</t>
  </si>
  <si>
    <t>DeShanta</t>
  </si>
  <si>
    <t>Marumoto</t>
  </si>
  <si>
    <t>Todd</t>
  </si>
  <si>
    <t>Wilfredo</t>
  </si>
  <si>
    <t>Mireles</t>
  </si>
  <si>
    <t>Gould</t>
  </si>
  <si>
    <t>Nicole</t>
  </si>
  <si>
    <t>Jesus</t>
  </si>
  <si>
    <t>Reilly</t>
  </si>
  <si>
    <t>Lucas</t>
  </si>
  <si>
    <t>Morrison</t>
  </si>
  <si>
    <t>Owens</t>
  </si>
  <si>
    <t>Nance</t>
  </si>
  <si>
    <t>Matthew</t>
  </si>
  <si>
    <t>Anderton</t>
  </si>
  <si>
    <t>Phillip</t>
  </si>
  <si>
    <t>Hardt</t>
  </si>
  <si>
    <t>Tiffany</t>
  </si>
  <si>
    <t>Rudkin</t>
  </si>
  <si>
    <t>Michael</t>
  </si>
  <si>
    <t>Met Goal</t>
  </si>
  <si>
    <t>&gt;Goal - 6</t>
  </si>
  <si>
    <t>&lt;Goal - 5</t>
  </si>
  <si>
    <t>Kleinhofer</t>
  </si>
  <si>
    <t>Totals</t>
  </si>
  <si>
    <t>Game</t>
  </si>
  <si>
    <t>Day</t>
  </si>
  <si>
    <t>Time</t>
  </si>
  <si>
    <t>Division</t>
  </si>
  <si>
    <t>Site</t>
  </si>
  <si>
    <t>Home</t>
  </si>
  <si>
    <t>Away</t>
  </si>
  <si>
    <t>CR</t>
  </si>
  <si>
    <t>AR1</t>
  </si>
  <si>
    <t>AR2</t>
  </si>
  <si>
    <t>B14U</t>
  </si>
  <si>
    <t>G10U</t>
  </si>
  <si>
    <t>B12U</t>
  </si>
  <si>
    <t>G16U</t>
  </si>
  <si>
    <t>B16U</t>
  </si>
  <si>
    <t>B10U</t>
  </si>
  <si>
    <t>G12U</t>
  </si>
  <si>
    <t>B19U</t>
  </si>
  <si>
    <t>G14U</t>
  </si>
  <si>
    <t>G19U</t>
  </si>
  <si>
    <t>Team 1</t>
  </si>
  <si>
    <t>Team 2</t>
  </si>
  <si>
    <t>Cardenas</t>
  </si>
  <si>
    <t>Davila</t>
  </si>
  <si>
    <t>Peterson</t>
  </si>
  <si>
    <t>Wada</t>
  </si>
  <si>
    <t>10UB-01</t>
  </si>
  <si>
    <t>10UB-02</t>
  </si>
  <si>
    <t>10UB-03</t>
  </si>
  <si>
    <t>10UB-04</t>
  </si>
  <si>
    <t>10UB-05</t>
  </si>
  <si>
    <t>10UB-06</t>
  </si>
  <si>
    <t>10UB-07</t>
  </si>
  <si>
    <t>10UB-08</t>
  </si>
  <si>
    <t>10UB-09</t>
  </si>
  <si>
    <t>10UB-10</t>
  </si>
  <si>
    <t>10UB-11</t>
  </si>
  <si>
    <t>10UB-12</t>
  </si>
  <si>
    <t>10UB-13</t>
  </si>
  <si>
    <t>10UG-01</t>
  </si>
  <si>
    <t>10UG-02</t>
  </si>
  <si>
    <t>10UG-03</t>
  </si>
  <si>
    <t>10UG-04</t>
  </si>
  <si>
    <t>10UG-05</t>
  </si>
  <si>
    <t>10UG-06</t>
  </si>
  <si>
    <t>10UG-07</t>
  </si>
  <si>
    <t>10UG-08</t>
  </si>
  <si>
    <t>10UG-09</t>
  </si>
  <si>
    <t>10UG-10</t>
  </si>
  <si>
    <t>10UG-11</t>
  </si>
  <si>
    <t>12UB-01</t>
  </si>
  <si>
    <t>12UB-02</t>
  </si>
  <si>
    <t>12UB-03</t>
  </si>
  <si>
    <t>12UB-04</t>
  </si>
  <si>
    <t>12UB-05</t>
  </si>
  <si>
    <t>12UB-06</t>
  </si>
  <si>
    <t>12UB-07</t>
  </si>
  <si>
    <t>12UB-08</t>
  </si>
  <si>
    <t>12UG-01</t>
  </si>
  <si>
    <t>12UG-02</t>
  </si>
  <si>
    <t>12UG-03</t>
  </si>
  <si>
    <t>12UG-04</t>
  </si>
  <si>
    <t>12UG-05</t>
  </si>
  <si>
    <t>12UG-06</t>
  </si>
  <si>
    <t>12UG-07</t>
  </si>
  <si>
    <t>14UB-01</t>
  </si>
  <si>
    <t>14UB-02</t>
  </si>
  <si>
    <t>14UB-03</t>
  </si>
  <si>
    <t>14UB-04</t>
  </si>
  <si>
    <t>14UB-05</t>
  </si>
  <si>
    <t>14UG-01</t>
  </si>
  <si>
    <t>14UG-02</t>
  </si>
  <si>
    <t>14UG-03</t>
  </si>
  <si>
    <t>Peralta</t>
  </si>
  <si>
    <t>Webber</t>
  </si>
  <si>
    <t>Araujo</t>
  </si>
  <si>
    <t>12UG-08</t>
  </si>
  <si>
    <t>128</t>
  </si>
  <si>
    <t>8/31/2019</t>
  </si>
  <si>
    <t>Sat</t>
  </si>
  <si>
    <t>9:00 AM</t>
  </si>
  <si>
    <t>Adams</t>
  </si>
  <si>
    <t>NR</t>
  </si>
  <si>
    <t>W</t>
  </si>
  <si>
    <t>Jonathan Hebben</t>
  </si>
  <si>
    <t>Phil Ockelmann</t>
  </si>
  <si>
    <t>Paul Guerreiro</t>
  </si>
  <si>
    <t>140</t>
  </si>
  <si>
    <t>11:00 AM</t>
  </si>
  <si>
    <t>NR2</t>
  </si>
  <si>
    <t>ES</t>
  </si>
  <si>
    <t>Mike Copnall</t>
  </si>
  <si>
    <t>Games Refereed by Team 2019</t>
  </si>
  <si>
    <t>Soccer</t>
  </si>
  <si>
    <t>Total Points</t>
  </si>
  <si>
    <t># of Games</t>
  </si>
  <si>
    <t>Shell</t>
  </si>
  <si>
    <t>Barnas</t>
  </si>
  <si>
    <t>Weaver</t>
  </si>
  <si>
    <t>Bryson</t>
  </si>
  <si>
    <t>Cruise</t>
  </si>
  <si>
    <t>Dillon</t>
  </si>
  <si>
    <t>Trombley</t>
  </si>
  <si>
    <t>Franklin</t>
  </si>
  <si>
    <t>Daily</t>
  </si>
  <si>
    <t>Filart</t>
  </si>
  <si>
    <t>Marquez</t>
  </si>
  <si>
    <t>Murray</t>
  </si>
  <si>
    <t>Travers</t>
  </si>
  <si>
    <t>Cazaro</t>
  </si>
  <si>
    <t>Rivera</t>
  </si>
  <si>
    <t>Rodriguez</t>
  </si>
  <si>
    <t>Sapien</t>
  </si>
  <si>
    <t>Hines</t>
  </si>
  <si>
    <t>Tyler</t>
  </si>
  <si>
    <t>Neil</t>
  </si>
  <si>
    <t>Hsu</t>
  </si>
  <si>
    <t>Lisa</t>
  </si>
  <si>
    <t>Sutton</t>
  </si>
  <si>
    <t>Blohm</t>
  </si>
  <si>
    <t>Stubbs</t>
  </si>
  <si>
    <t>Sandy</t>
  </si>
  <si>
    <t>Lowry</t>
  </si>
  <si>
    <t>Wesley</t>
  </si>
  <si>
    <t>10UB- 09</t>
  </si>
  <si>
    <t>Langa</t>
  </si>
  <si>
    <t>Madeline</t>
  </si>
  <si>
    <t>Isabella</t>
  </si>
  <si>
    <t>La Bella</t>
  </si>
  <si>
    <t>total points</t>
  </si>
  <si>
    <t>179</t>
  </si>
  <si>
    <t>9/6/2019</t>
  </si>
  <si>
    <t>Fri</t>
  </si>
  <si>
    <t>5:45 PM</t>
  </si>
  <si>
    <t>02 - Sapien</t>
  </si>
  <si>
    <t>R34 South Redondo 1 - Rosario</t>
  </si>
  <si>
    <t>Shawn Mahloch</t>
  </si>
  <si>
    <t>Eric Lim</t>
  </si>
  <si>
    <t>Ari Polidi</t>
  </si>
  <si>
    <t>180</t>
  </si>
  <si>
    <t>7:15 PM</t>
  </si>
  <si>
    <t>01 - Pyles</t>
  </si>
  <si>
    <t>R34 South Redondo 3 - Sandoval</t>
  </si>
  <si>
    <t>Luis Hernandez</t>
  </si>
  <si>
    <t>155</t>
  </si>
  <si>
    <t>6:00 PM</t>
  </si>
  <si>
    <t>Lincoln</t>
  </si>
  <si>
    <t>07 - Michler</t>
  </si>
  <si>
    <t>08 - Murray</t>
  </si>
  <si>
    <t>Scott Behrendt</t>
  </si>
  <si>
    <t>Ron Hand</t>
  </si>
  <si>
    <t>Tyler Hines</t>
  </si>
  <si>
    <t>156</t>
  </si>
  <si>
    <t>10 - Stout</t>
  </si>
  <si>
    <t>09 - Ruiz</t>
  </si>
  <si>
    <t>187</t>
  </si>
  <si>
    <t>Washington</t>
  </si>
  <si>
    <t>01 - Cardenas</t>
  </si>
  <si>
    <t>02 - Davila</t>
  </si>
  <si>
    <t>Edwin Hernandez</t>
  </si>
  <si>
    <t>Kiku Annon</t>
  </si>
  <si>
    <t>Doulan Reis</t>
  </si>
  <si>
    <t>188</t>
  </si>
  <si>
    <t>7:30 PM</t>
  </si>
  <si>
    <t>03 - Hebben</t>
  </si>
  <si>
    <t>04 - Higuchi</t>
  </si>
  <si>
    <t>141</t>
  </si>
  <si>
    <t>9/7/2019</t>
  </si>
  <si>
    <t>NR1</t>
  </si>
  <si>
    <t>Bill Guernsey</t>
  </si>
  <si>
    <t>134</t>
  </si>
  <si>
    <t>R21 Hawthorne 1</t>
  </si>
  <si>
    <t>169</t>
  </si>
  <si>
    <t>1:00 PM</t>
  </si>
  <si>
    <t>02 - Polidi</t>
  </si>
  <si>
    <t>R34 South Redondo 1 - Chillin</t>
  </si>
  <si>
    <t>162</t>
  </si>
  <si>
    <t>2:45 PM</t>
  </si>
  <si>
    <t>05 - Bryson</t>
  </si>
  <si>
    <t>12 - Russell</t>
  </si>
  <si>
    <t>163</t>
  </si>
  <si>
    <t>4:00 PM</t>
  </si>
  <si>
    <t>09 - Trombley</t>
  </si>
  <si>
    <t>08 - Behrendt</t>
  </si>
  <si>
    <t>Brian Langa</t>
  </si>
  <si>
    <t>Madeline Langa</t>
  </si>
  <si>
    <t>157</t>
  </si>
  <si>
    <t>13 - Daily</t>
  </si>
  <si>
    <t>01 - Shell</t>
  </si>
  <si>
    <t>Martin Snider</t>
  </si>
  <si>
    <t>158</t>
  </si>
  <si>
    <t>10:15 AM</t>
  </si>
  <si>
    <t>03 - Park</t>
  </si>
  <si>
    <t>04 - Weaver</t>
  </si>
  <si>
    <t>159</t>
  </si>
  <si>
    <t>11:30 AM</t>
  </si>
  <si>
    <t>07 - Dillon</t>
  </si>
  <si>
    <t>10 - Guzman</t>
  </si>
  <si>
    <t>Jonathan La Bella</t>
  </si>
  <si>
    <t>Chad Wieser</t>
  </si>
  <si>
    <t>160</t>
  </si>
  <si>
    <t>12:45 PM</t>
  </si>
  <si>
    <t>06 - Marquez</t>
  </si>
  <si>
    <t>02 - Cardenas</t>
  </si>
  <si>
    <t>161</t>
  </si>
  <si>
    <t>2:00 PM</t>
  </si>
  <si>
    <t>05 - Higuchi</t>
  </si>
  <si>
    <t>11 - Travers</t>
  </si>
  <si>
    <t>Neil Barnas</t>
  </si>
  <si>
    <t>Devin Cruise</t>
  </si>
  <si>
    <t>208</t>
  </si>
  <si>
    <t>01 - Washlake</t>
  </si>
  <si>
    <t>02 - Gregoire</t>
  </si>
  <si>
    <t>Jason Stout</t>
  </si>
  <si>
    <t>Joseph Trenkamp</t>
  </si>
  <si>
    <t>207</t>
  </si>
  <si>
    <t>10:30 AM</t>
  </si>
  <si>
    <t>03 - Juarez</t>
  </si>
  <si>
    <t>04 - Behrendt</t>
  </si>
  <si>
    <t>Mike Hernandez</t>
  </si>
  <si>
    <t>206</t>
  </si>
  <si>
    <t>12:00 PM</t>
  </si>
  <si>
    <t>05  - Peralta</t>
  </si>
  <si>
    <t>06 - Webber</t>
  </si>
  <si>
    <t>205</t>
  </si>
  <si>
    <t>1:30 PM</t>
  </si>
  <si>
    <t>07 - Araujo</t>
  </si>
  <si>
    <t>08 - Fein</t>
  </si>
  <si>
    <t>225</t>
  </si>
  <si>
    <t>3:00 PM</t>
  </si>
  <si>
    <t>Extra R17 - NR: Hernandez</t>
  </si>
  <si>
    <t>R69 - Pacific Palisades</t>
  </si>
  <si>
    <t>Tony Chavez</t>
  </si>
  <si>
    <t>129</t>
  </si>
  <si>
    <t>9/8/2019</t>
  </si>
  <si>
    <t>Sun</t>
  </si>
  <si>
    <t>SR2</t>
  </si>
  <si>
    <t>142</t>
  </si>
  <si>
    <t>H2</t>
  </si>
  <si>
    <t>181</t>
  </si>
  <si>
    <t>03 - Diaz</t>
  </si>
  <si>
    <t>R34 South Redondo 2 - Oestreicher</t>
  </si>
  <si>
    <t>Jose Juarez</t>
  </si>
  <si>
    <t>Chris Barham</t>
  </si>
  <si>
    <t>170</t>
  </si>
  <si>
    <t>2:30 PM</t>
  </si>
  <si>
    <t>04 - Rodriguez</t>
  </si>
  <si>
    <t>R34 South Redondo 4 - Dahl</t>
  </si>
  <si>
    <t>171</t>
  </si>
  <si>
    <t>4:15 PM</t>
  </si>
  <si>
    <t>05 - Snider</t>
  </si>
  <si>
    <t>R7 Westchester 4 - Vatcher</t>
  </si>
  <si>
    <t>164</t>
  </si>
  <si>
    <t>11 - Franklin</t>
  </si>
  <si>
    <t>06 - Cruise</t>
  </si>
  <si>
    <t>Dean Higuchi</t>
  </si>
  <si>
    <t>165</t>
  </si>
  <si>
    <t>1:15 PM</t>
  </si>
  <si>
    <t>02 - Barnas</t>
  </si>
  <si>
    <t>Glen Park</t>
  </si>
  <si>
    <t>189</t>
  </si>
  <si>
    <t>05 - Jamrog</t>
  </si>
  <si>
    <t>06 - Peterson</t>
  </si>
  <si>
    <t>Brent Washlake</t>
  </si>
  <si>
    <t>Nicole Gould</t>
  </si>
  <si>
    <t>Rick Luce</t>
  </si>
  <si>
    <t>190</t>
  </si>
  <si>
    <t>07 - Pyles</t>
  </si>
  <si>
    <t>08 - Wada</t>
  </si>
  <si>
    <t>Josselyn Luce</t>
  </si>
  <si>
    <t>166</t>
  </si>
  <si>
    <t>03 - Filart</t>
  </si>
  <si>
    <t>04 - Hand</t>
  </si>
  <si>
    <t>Carlos Zerpa</t>
  </si>
  <si>
    <t>Jonathan Elders</t>
  </si>
  <si>
    <t>167</t>
  </si>
  <si>
    <t>01 - Araujo</t>
  </si>
  <si>
    <t>Darren Gregoire</t>
  </si>
  <si>
    <t>Morrison Lucas</t>
  </si>
  <si>
    <t>168</t>
  </si>
  <si>
    <t>Wieser</t>
  </si>
  <si>
    <t>Chad</t>
  </si>
  <si>
    <t>Isabella Langa</t>
  </si>
  <si>
    <t>U14B-05</t>
  </si>
  <si>
    <t>Devin</t>
  </si>
  <si>
    <t>U11B Teams</t>
  </si>
  <si>
    <t>12UB-EX</t>
  </si>
  <si>
    <t>Hasan</t>
  </si>
  <si>
    <t>Nadeem</t>
  </si>
  <si>
    <t>Trenkamp</t>
  </si>
  <si>
    <t>Joseph</t>
  </si>
  <si>
    <t>Hiramoto</t>
  </si>
  <si>
    <t>Katrina</t>
  </si>
  <si>
    <t>McChesney</t>
  </si>
  <si>
    <t>Lawson</t>
  </si>
  <si>
    <t>Lindsey</t>
  </si>
  <si>
    <t>Tang</t>
  </si>
  <si>
    <t>Samuel</t>
  </si>
  <si>
    <t>Bryan</t>
  </si>
  <si>
    <t>Moyer</t>
  </si>
  <si>
    <t>Don</t>
  </si>
  <si>
    <t>172</t>
  </si>
  <si>
    <t>9/13/2019</t>
  </si>
  <si>
    <t>01 - Chazaro</t>
  </si>
  <si>
    <t>R34 South Redondo 6 - Lindsay</t>
  </si>
  <si>
    <t>173</t>
  </si>
  <si>
    <t>03 - Rivera</t>
  </si>
  <si>
    <t>R7 Westchester 2 - Taylor</t>
  </si>
  <si>
    <t>287</t>
  </si>
  <si>
    <t>6:15 PM</t>
  </si>
  <si>
    <t>Lincoln, Lincoln</t>
  </si>
  <si>
    <t>Matthew Sutton</t>
  </si>
  <si>
    <t>288</t>
  </si>
  <si>
    <t>Susan Diaz</t>
  </si>
  <si>
    <t>209</t>
  </si>
  <si>
    <t>210</t>
  </si>
  <si>
    <t>289</t>
  </si>
  <si>
    <t>9/14/2019</t>
  </si>
  <si>
    <t>Daniel Elder</t>
  </si>
  <si>
    <t>293</t>
  </si>
  <si>
    <t>Sandy Stubbs</t>
  </si>
  <si>
    <t>461</t>
  </si>
  <si>
    <t>462</t>
  </si>
  <si>
    <t>Charles Cho</t>
  </si>
  <si>
    <t>Rick Blohm</t>
  </si>
  <si>
    <t>130</t>
  </si>
  <si>
    <t>H1</t>
  </si>
  <si>
    <t>143</t>
  </si>
  <si>
    <t>SR</t>
  </si>
  <si>
    <t>290</t>
  </si>
  <si>
    <t>Matt Kilroy</t>
  </si>
  <si>
    <t>Joshua Schoen</t>
  </si>
  <si>
    <t>291</t>
  </si>
  <si>
    <t>3:15 PM</t>
  </si>
  <si>
    <t>292</t>
  </si>
  <si>
    <t>4:30 PM</t>
  </si>
  <si>
    <t>191</t>
  </si>
  <si>
    <t>192</t>
  </si>
  <si>
    <t>Thomas Rowe</t>
  </si>
  <si>
    <t>193</t>
  </si>
  <si>
    <t>Robert McChesney</t>
  </si>
  <si>
    <t>Katrina Hiramoto</t>
  </si>
  <si>
    <t>463</t>
  </si>
  <si>
    <t>464</t>
  </si>
  <si>
    <t>Ryan Jamrog</t>
  </si>
  <si>
    <t>Nadeem Hasan</t>
  </si>
  <si>
    <t>226</t>
  </si>
  <si>
    <t>R37 - Corona</t>
  </si>
  <si>
    <t>182</t>
  </si>
  <si>
    <t>9/15/2019</t>
  </si>
  <si>
    <t>R21 Hawthorne 1 - Borth</t>
  </si>
  <si>
    <t>Phil Crompton</t>
  </si>
  <si>
    <t>183</t>
  </si>
  <si>
    <t>R92 El Segundo 3 - Keith</t>
  </si>
  <si>
    <t>465</t>
  </si>
  <si>
    <t>Charlotte Reis</t>
  </si>
  <si>
    <t>466</t>
  </si>
  <si>
    <t>194</t>
  </si>
  <si>
    <t>Ilia Beizerman</t>
  </si>
  <si>
    <t>211</t>
  </si>
  <si>
    <t>212</t>
  </si>
  <si>
    <t>213</t>
  </si>
  <si>
    <t>Rajesh Pulinthanathu</t>
  </si>
  <si>
    <t>214</t>
  </si>
  <si>
    <t>Don Moyer</t>
  </si>
  <si>
    <t>Pts Poss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</si>
</sst>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;@"/>
    <numFmt numFmtId="165" formatCode="[$-409]d\-mmm\-yy;@"/>
    <numFmt numFmtId="166" formatCode="[$-409]dd\-mmm\-yy;@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3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Arial"/>
      <family val="2"/>
    </font>
    <font>
      <sz val="10"/>
      <color indexed="48"/>
      <name val="Arial"/>
      <family val="2"/>
    </font>
    <font>
      <b/>
      <i/>
      <u/>
      <sz val="10"/>
      <name val="Arial"/>
      <family val="2"/>
    </font>
    <font>
      <b/>
      <i/>
      <u/>
      <sz val="10"/>
      <color indexed="39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u/>
      <sz val="11"/>
      <name val="Tahoma"/>
      <family val="2"/>
    </font>
    <font>
      <sz val="11"/>
      <name val="Tahoma"/>
      <family val="2"/>
    </font>
    <font>
      <sz val="8.5"/>
      <name val="Arial"/>
    </font>
    <font>
      <sz val="8"/>
      <name val="Arial"/>
    </font>
  </fonts>
  <fills count="1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 applyAlignment="1">
      <alignment horizontal="center"/>
    </xf>
    <xf numFmtId="9" fontId="3" fillId="3" borderId="8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top" wrapText="1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9" fillId="0" borderId="0" xfId="0" applyFont="1"/>
    <xf numFmtId="0" fontId="10" fillId="0" borderId="1" xfId="0" applyFont="1" applyBorder="1" applyAlignment="1">
      <alignment horizontal="center" vertical="center"/>
    </xf>
    <xf numFmtId="0" fontId="11" fillId="0" borderId="0" xfId="0" applyFont="1"/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7" fillId="0" borderId="0" xfId="0" applyFont="1"/>
    <xf numFmtId="0" fontId="3" fillId="0" borderId="0" xfId="0" applyFont="1"/>
    <xf numFmtId="0" fontId="9" fillId="0" borderId="9" xfId="0" applyFont="1" applyBorder="1"/>
    <xf numFmtId="0" fontId="1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15" fontId="1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16" fontId="15" fillId="0" borderId="0" xfId="0" applyNumberFormat="1" applyFont="1" applyAlignment="1">
      <alignment horizontal="center"/>
    </xf>
    <xf numFmtId="0" fontId="15" fillId="0" borderId="0" xfId="0" applyFont="1"/>
    <xf numFmtId="0" fontId="2" fillId="0" borderId="1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2" fillId="7" borderId="0" xfId="0" applyFont="1" applyFill="1"/>
    <xf numFmtId="0" fontId="2" fillId="8" borderId="0" xfId="0" applyFont="1" applyFill="1"/>
    <xf numFmtId="0" fontId="2" fillId="9" borderId="0" xfId="0" applyFont="1" applyFill="1"/>
    <xf numFmtId="0" fontId="15" fillId="5" borderId="1" xfId="0" applyFont="1" applyFill="1" applyBorder="1"/>
    <xf numFmtId="0" fontId="15" fillId="5" borderId="1" xfId="0" applyFont="1" applyFill="1" applyBorder="1" applyAlignment="1">
      <alignment horizontal="center"/>
    </xf>
    <xf numFmtId="9" fontId="15" fillId="5" borderId="1" xfId="0" applyNumberFormat="1" applyFont="1" applyFill="1" applyBorder="1" applyAlignment="1">
      <alignment horizontal="center"/>
    </xf>
    <xf numFmtId="164" fontId="15" fillId="5" borderId="1" xfId="0" applyNumberFormat="1" applyFont="1" applyFill="1" applyBorder="1" applyAlignment="1">
      <alignment horizontal="center"/>
    </xf>
    <xf numFmtId="16" fontId="16" fillId="5" borderId="1" xfId="0" applyNumberFormat="1" applyFont="1" applyFill="1" applyBorder="1" applyAlignment="1">
      <alignment horizontal="center"/>
    </xf>
    <xf numFmtId="0" fontId="5" fillId="8" borderId="0" xfId="0" applyFont="1" applyFill="1" applyAlignment="1">
      <alignment horizontal="center"/>
    </xf>
    <xf numFmtId="166" fontId="0" fillId="0" borderId="10" xfId="0" applyNumberFormat="1" applyBorder="1"/>
    <xf numFmtId="0" fontId="18" fillId="11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1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/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1" fontId="19" fillId="0" borderId="0" xfId="0" applyNumberFormat="1" applyFont="1" applyFill="1" applyAlignment="1">
      <alignment horizontal="left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/>
    <xf numFmtId="0" fontId="17" fillId="12" borderId="0" xfId="0" applyFont="1" applyFill="1" applyAlignment="1">
      <alignment horizontal="center"/>
    </xf>
    <xf numFmtId="0" fontId="19" fillId="12" borderId="0" xfId="0" applyFont="1" applyFill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1" xfId="0" applyFont="1" applyFill="1" applyBorder="1"/>
    <xf numFmtId="9" fontId="2" fillId="0" borderId="1" xfId="0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/>
    </xf>
    <xf numFmtId="16" fontId="15" fillId="13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0" borderId="11" xfId="0" applyFont="1" applyBorder="1"/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9" xfId="0" applyFont="1" applyBorder="1" applyAlignment="1">
      <alignment horizontal="right" vertical="top" wrapText="1"/>
    </xf>
    <xf numFmtId="165" fontId="3" fillId="0" borderId="9" xfId="0" applyNumberFormat="1" applyFont="1" applyBorder="1" applyAlignment="1">
      <alignment horizontal="center" readingOrder="1"/>
    </xf>
    <xf numFmtId="0" fontId="4" fillId="0" borderId="0" xfId="0" applyFont="1" applyAlignment="1">
      <alignment horizontal="center" vertical="top" wrapText="1"/>
    </xf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/>
    <xf numFmtId="49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49" fontId="23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</cellXfs>
  <cellStyles count="1">
    <cellStyle name="Normal" xfId="0" builtinId="0"/>
  </cellStyles>
  <dxfs count="1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118"/>
  <sheetViews>
    <sheetView zoomScaleNormal="100" workbookViewId="0">
      <pane xSplit="2" ySplit="2" topLeftCell="D141" activePane="bottomRight" state="frozen"/>
      <selection pane="topRight" activeCell="C1" sqref="C1"/>
      <selection pane="bottomLeft" activeCell="A3" sqref="A3"/>
      <selection pane="bottomRight" activeCell="N2" sqref="N2"/>
    </sheetView>
  </sheetViews>
  <sheetFormatPr defaultRowHeight="12.75" x14ac:dyDescent="0.2"/>
  <cols>
    <col min="1" max="1" width="12.28515625" style="1" bestFit="1" customWidth="1"/>
    <col min="2" max="2" width="11" style="1" bestFit="1" customWidth="1"/>
    <col min="3" max="3" width="18.85546875" style="1" hidden="1" customWidth="1"/>
    <col min="4" max="4" width="9.85546875" style="12" bestFit="1" customWidth="1"/>
    <col min="5" max="5" width="5.7109375" style="78" bestFit="1" customWidth="1"/>
    <col min="6" max="6" width="7" style="12" bestFit="1" customWidth="1"/>
    <col min="7" max="7" width="9.28515625" style="12" bestFit="1" customWidth="1"/>
    <col min="8" max="8" width="5.7109375" style="78" bestFit="1" customWidth="1"/>
    <col min="9" max="9" width="7" style="12" bestFit="1" customWidth="1"/>
    <col min="10" max="10" width="7.5703125" style="12" customWidth="1"/>
    <col min="11" max="11" width="7.42578125" style="12" customWidth="1"/>
    <col min="12" max="13" width="7" style="12" customWidth="1"/>
    <col min="14" max="14" width="7.5703125" style="12" bestFit="1" customWidth="1"/>
    <col min="15" max="18" width="7" style="12" customWidth="1"/>
    <col min="19" max="23" width="7.7109375" style="12" bestFit="1" customWidth="1"/>
    <col min="24" max="24" width="7" style="12" customWidth="1"/>
    <col min="25" max="25" width="12" style="80" bestFit="1" customWidth="1"/>
    <col min="26" max="26" width="11.42578125" style="12" bestFit="1" customWidth="1"/>
    <col min="27" max="27" width="12.140625" style="12" bestFit="1" customWidth="1"/>
    <col min="28" max="28" width="6.5703125" style="12" customWidth="1"/>
    <col min="29" max="30" width="6.42578125" style="12" customWidth="1"/>
    <col min="31" max="31" width="6.5703125" style="12" customWidth="1"/>
    <col min="32" max="32" width="7" style="12" customWidth="1"/>
    <col min="33" max="33" width="5.5703125" style="12" customWidth="1"/>
    <col min="34" max="34" width="7" style="37" customWidth="1"/>
    <col min="35" max="35" width="10.140625" style="1" customWidth="1"/>
    <col min="36" max="16384" width="9.140625" style="1"/>
  </cols>
  <sheetData>
    <row r="1" spans="1:36" s="12" customFormat="1" x14ac:dyDescent="0.2">
      <c r="A1" s="90" t="s">
        <v>98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1">
        <v>43722</v>
      </c>
      <c r="O1" s="91"/>
      <c r="P1" s="42"/>
      <c r="Q1" s="42"/>
      <c r="R1" s="42"/>
      <c r="S1" s="42"/>
      <c r="T1" s="42"/>
      <c r="U1" s="42"/>
      <c r="V1" s="42"/>
      <c r="W1" s="42"/>
      <c r="X1" s="42"/>
      <c r="Y1" s="42"/>
      <c r="AH1" s="37"/>
    </row>
    <row r="2" spans="1:36" s="39" customFormat="1" x14ac:dyDescent="0.2">
      <c r="A2" s="48" t="s">
        <v>30</v>
      </c>
      <c r="B2" s="48" t="s">
        <v>31</v>
      </c>
      <c r="C2" s="48"/>
      <c r="D2" s="49" t="s">
        <v>74</v>
      </c>
      <c r="E2" s="50" t="s">
        <v>75</v>
      </c>
      <c r="F2" s="49" t="s">
        <v>76</v>
      </c>
      <c r="G2" s="49" t="s">
        <v>74</v>
      </c>
      <c r="H2" s="50" t="s">
        <v>75</v>
      </c>
      <c r="I2" s="49" t="s">
        <v>76</v>
      </c>
      <c r="J2" s="51">
        <v>43708</v>
      </c>
      <c r="K2" s="51">
        <f t="shared" ref="K2:X2" si="0">J2+7</f>
        <v>43715</v>
      </c>
      <c r="L2" s="51">
        <f t="shared" si="0"/>
        <v>43722</v>
      </c>
      <c r="M2" s="51">
        <f t="shared" si="0"/>
        <v>43729</v>
      </c>
      <c r="N2" s="51">
        <f t="shared" si="0"/>
        <v>43736</v>
      </c>
      <c r="O2" s="51">
        <f t="shared" si="0"/>
        <v>43743</v>
      </c>
      <c r="P2" s="51">
        <f t="shared" si="0"/>
        <v>43750</v>
      </c>
      <c r="Q2" s="51">
        <f t="shared" si="0"/>
        <v>43757</v>
      </c>
      <c r="R2" s="51">
        <f t="shared" si="0"/>
        <v>43764</v>
      </c>
      <c r="S2" s="51">
        <f t="shared" si="0"/>
        <v>43771</v>
      </c>
      <c r="T2" s="51">
        <f t="shared" si="0"/>
        <v>43778</v>
      </c>
      <c r="U2" s="51">
        <f t="shared" si="0"/>
        <v>43785</v>
      </c>
      <c r="V2" s="51">
        <f t="shared" si="0"/>
        <v>43792</v>
      </c>
      <c r="W2" s="51">
        <f t="shared" si="0"/>
        <v>43799</v>
      </c>
      <c r="X2" s="51">
        <f t="shared" si="0"/>
        <v>43806</v>
      </c>
      <c r="Y2" s="52" t="s">
        <v>350</v>
      </c>
      <c r="Z2" s="84" t="s">
        <v>351</v>
      </c>
      <c r="AA2" s="38"/>
      <c r="AB2" s="38"/>
      <c r="AC2" s="38"/>
      <c r="AD2" s="38"/>
      <c r="AE2" s="38"/>
      <c r="AF2" s="38"/>
      <c r="AG2" s="38"/>
      <c r="AJ2" s="1"/>
    </row>
    <row r="3" spans="1:36" s="39" customFormat="1" x14ac:dyDescent="0.2">
      <c r="A3" s="2" t="s">
        <v>64</v>
      </c>
      <c r="B3" s="2" t="s">
        <v>118</v>
      </c>
      <c r="C3" s="2" t="str">
        <f t="shared" ref="C3:C35" si="1">CONCATENATE(B3," ",A3)</f>
        <v>Wendy Allan</v>
      </c>
      <c r="D3" s="40"/>
      <c r="E3" s="43"/>
      <c r="F3" s="72">
        <f t="shared" ref="F3:F35" si="2">ROUNDUP(Y3*E3,0)</f>
        <v>0</v>
      </c>
      <c r="G3" s="40"/>
      <c r="H3" s="43"/>
      <c r="I3" s="72">
        <f t="shared" ref="I3:I35" si="3">ROUNDDOWN(Y3*H3,0)</f>
        <v>0</v>
      </c>
      <c r="J3" s="73">
        <f>IF('1'!$E$2="","",SUM(SUMIF('1'!$R:$R,$C3,'1'!$A:$A)-(SUMIFS('1'!$A:$A,'1'!$R:$R,$C3,'1'!$C:$C,$D3)+SUMIFS('1'!$A:$A,'1'!$R:$R,$C3,'1'!$D:$D,$D3)+SUMIFS('1'!$A:$A,'1'!$R:$R,$C3,'1'!$C:$C,$G3)+SUMIFS('1'!$A:$A,'1'!$R:$R,C3,'1'!$D:$D,$G3)),SUMIF('1'!$S:$S,$C3,'1'!$A:$A)-(SUMIFS('1'!$A:$A,'1'!$S:$S,$C3,'1'!$C:$C,$D3)+SUMIFS('1'!$A:$A,'1'!$S:$S,$C3,'1'!$D:$D,$D3)+SUMIFS('1'!$A:$A,'1'!$S:$S,$C3,'1'!$C:$C,$G3)+SUMIFS('1'!$A:$A,'1'!$S:$S,$C3,'1'!$D:$D,$G3)),SUMIF('1'!$T:$T,$C3,'1'!$A:$A)-(SUMIFS('1'!$A:$A,'1'!$T:$T,$C3,'1'!$C:$C,$D3)+SUMIFS('1'!$A:$A,'1'!$T:$T,$C3,'1'!$D:$D,$D3)+SUMIFS('1'!$A:$A,'1'!$T:$T,$C3,'1'!$C:$C,$G3)+SUMIFS('1'!$A:$A,'1'!$T:$T,$C3,'1'!$D:$D,$G3))))</f>
        <v>0</v>
      </c>
      <c r="K3" s="73">
        <f>IF('2'!$E$2="","",SUM(SUMIF('2'!$R:$R,$C3,'2'!$A:$A)-(SUMIFS('2'!$A:$A,'2'!$R:$R,$C3,'2'!$C:$C,$D3)+SUMIFS('2'!$A:$A,'2'!$R:$R,$C3,'2'!$D:$D,$D3)+SUMIFS('2'!$A:$A,'2'!$R:$R,$C3,'2'!$C:$C,$G3)+SUMIFS('2'!$A:$A,'2'!$R:$R,D3,'2'!$D:$D,$G3)),SUMIF('2'!$S:$S,$C3,'2'!$A:$A)-(SUMIFS('2'!$A:$A,'2'!$S:$S,$C3,'2'!$C:$C,$D3)+SUMIFS('2'!$A:$A,'2'!$S:$S,$C3,'2'!$D:$D,$D3)+SUMIFS('2'!$A:$A,'2'!$S:$S,$C3,'2'!$C:$C,$G3)+SUMIFS('2'!$A:$A,'2'!$S:$S,$C3,'2'!$D:$D,$G3)),SUMIF('2'!$T:$T,$C3,'2'!$A:$A)-(SUMIFS('2'!$A:$A,'2'!$T:$T,$C3,'2'!$C:$C,$D3)+SUMIFS('2'!$A:$A,'2'!$T:$T,$C3,'2'!$D:$D,$D3)+SUMIFS('2'!$A:$A,'2'!$T:$T,$C3,'2'!$C:$C,$G3)+SUMIFS('2'!$A:$A,'2'!$T:$T,$C3,'2'!$D:$D,$G3))))</f>
        <v>0</v>
      </c>
      <c r="L3" s="73">
        <f>IF('3'!$E$2="","",SUM(SUMIF('3'!$R:$R,$C3,'3'!$A:$A)-(SUMIFS('3'!$A:$A,'3'!$R:$R,$C3,'3'!$C:$C,$D3)+SUMIFS('3'!$A:$A,'3'!$R:$R,$C3,'3'!$D:$D,$D3)+SUMIFS('3'!$A:$A,'3'!$R:$R,$C3,'3'!$C:$C,$G3)+SUMIFS('3'!$A:$A,'3'!$R:$R,E3,'3'!$D:$D,$G3)),SUMIF('3'!$S:$S,$C3,'3'!$A:$A)-(SUMIFS('3'!$A:$A,'3'!$S:$S,$C3,'3'!$C:$C,$D3)+SUMIFS('3'!$A:$A,'3'!$S:$S,$C3,'3'!$D:$D,$D3)+SUMIFS('3'!$A:$A,'3'!$S:$S,$C3,'3'!$C:$C,$G3)+SUMIFS('3'!$A:$A,'3'!$S:$S,$C3,'3'!$D:$D,$G3)),SUMIF('3'!$T:$T,$C3,'3'!$A:$A)-(SUMIFS('3'!$A:$A,'3'!$T:$T,$C3,'3'!$C:$C,$D3)+SUMIFS('3'!$A:$A,'3'!$T:$T,$C3,'3'!$D:$D,$D3)+SUMIFS('3'!$A:$A,'3'!$T:$T,$C3,'3'!$C:$C,$G3)+SUMIFS('3'!$A:$A,'3'!$T:$T,$C3,'3'!$D:$D,$G3))))</f>
        <v>0</v>
      </c>
      <c r="M3" s="73" t="str">
        <f>IF('4'!$E$2="","",SUM(SUMIF('4'!$R:$R,$C3,'4'!$A:$A)-(SUMIFS('4'!$A:$A,'4'!$R:$R,$C3,'4'!$C:$C,$D3)+SUMIFS('4'!$A:$A,'4'!$R:$R,$C3,'4'!$D:$D,$D3)+SUMIFS('4'!$A:$A,'4'!$R:$R,$C3,'4'!$C:$C,$G3)+SUMIFS('4'!$A:$A,'4'!$R:$R,F3,'4'!$D:$D,$G3)),SUMIF('4'!$S:$S,$C3,'4'!$A:$A)-(SUMIFS('4'!$A:$A,'4'!$S:$S,$C3,'4'!$C:$C,$D3)+SUMIFS('4'!$A:$A,'4'!$S:$S,$C3,'4'!$D:$D,$D3)+SUMIFS('4'!$A:$A,'4'!$S:$S,$C3,'4'!$C:$C,$G3)+SUMIFS('4'!$A:$A,'4'!$S:$S,$C3,'4'!$D:$D,$G3)),SUMIF('4'!$T:$T,$C3,'4'!$A:$A)-(SUMIFS('4'!$A:$A,'4'!$T:$T,$C3,'4'!$C:$C,$D3)+SUMIFS('4'!$A:$A,'4'!$T:$T,$C3,'4'!$D:$D,$D3)+SUMIFS('4'!$A:$A,'4'!$T:$T,$C3,'4'!$C:$C,$G3)+SUMIFS('4'!$A:$A,'4'!$T:$T,$C3,'4'!$D:$D,$G3))))</f>
        <v/>
      </c>
      <c r="N3" s="73" t="str">
        <f>IF('5'!$E$2="","",SUM(SUMIF('5'!$R:$R,$C3,'5'!$A:$A)-(SUMIFS('5'!$A:$A,'5'!$R:$R,$C3,'5'!$C:$C,$D3)+SUMIFS('5'!$A:$A,'5'!$R:$R,$C3,'5'!$D:$D,$D3)+SUMIFS('5'!$A:$A,'5'!$R:$R,$C3,'5'!$C:$C,$G3)+SUMIFS('5'!$A:$A,'5'!$R:$R,G3,'5'!$D:$D,$G3)),SUMIF('5'!$S:$S,$C3,'5'!$A:$A)-(SUMIFS('5'!$A:$A,'5'!$S:$S,$C3,'5'!$C:$C,$D3)+SUMIFS('5'!$A:$A,'5'!$S:$S,$C3,'5'!$D:$D,$D3)+SUMIFS('5'!$A:$A,'5'!$S:$S,$C3,'5'!$C:$C,$G3)+SUMIFS('5'!$A:$A,'5'!$S:$S,$C3,'5'!$D:$D,$G3)),SUMIF('5'!$T:$T,$C3,'5'!$A:$A)-(SUMIFS('5'!$A:$A,'5'!$T:$T,$C3,'5'!$C:$C,$D3)+SUMIFS('5'!$A:$A,'5'!$T:$T,$C3,'5'!$D:$D,$D3)+SUMIFS('5'!$A:$A,'5'!$T:$T,$C3,'5'!$C:$C,$G3)+SUMIFS('5'!$A:$A,'5'!$T:$T,$C3,'5'!$D:$D,$G3))))</f>
        <v/>
      </c>
      <c r="O3" s="73" t="str">
        <f>IF('6'!$E$2="","",SUM(SUMIF('6'!$R:$R,$C3,'6'!$A:$A)-(SUMIFS('6'!$A:$A,'6'!$R:$R,$C3,'6'!$C:$C,$D3)+SUMIFS('6'!$A:$A,'6'!$R:$R,$C3,'6'!$D:$D,$D3)+SUMIFS('6'!$A:$A,'6'!$R:$R,$C3,'6'!$C:$C,$G3)+SUMIFS('6'!$A:$A,'6'!$R:$R,H3,'6'!$D:$D,$G3)),SUMIF('6'!$S:$S,$C3,'6'!$A:$A)-(SUMIFS('6'!$A:$A,'6'!$S:$S,$C3,'6'!$C:$C,$D3)+SUMIFS('6'!$A:$A,'6'!$S:$S,$C3,'6'!$D:$D,$D3)+SUMIFS('6'!$A:$A,'6'!$S:$S,$C3,'6'!$C:$C,$G3)+SUMIFS('6'!$A:$A,'6'!$S:$S,$C3,'6'!$D:$D,$G3)),SUMIF('6'!$T:$T,$C3,'6'!$A:$A)-(SUMIFS('6'!$A:$A,'6'!$T:$T,$C3,'6'!$C:$C,$D3)+SUMIFS('6'!$A:$A,'6'!$T:$T,$C3,'6'!$D:$D,$D3)+SUMIFS('6'!$A:$A,'6'!$T:$T,$C3,'6'!$C:$C,$G3)+SUMIFS('6'!$A:$A,'6'!$T:$T,$C3,'6'!$D:$D,$G3))))</f>
        <v/>
      </c>
      <c r="P3" s="73" t="str">
        <f>IF('7'!$E$2="","",SUM(SUMIF('7'!$R:$R,$C3,'7'!$A:$A)-(SUMIFS('7'!$A:$A,'7'!$R:$R,$C3,'7'!$C:$C,$D3)+SUMIFS('7'!$A:$A,'7'!$R:$R,$C3,'7'!$D:$D,$D3)+SUMIFS('7'!$A:$A,'7'!$R:$R,$C3,'7'!$C:$C,$G3)+SUMIFS('7'!$A:$A,'7'!$R:$R,I3,'7'!$D:$D,$G3)),SUMIF('7'!$S:$S,$C3,'7'!$A:$A)-(SUMIFS('7'!$A:$A,'7'!$S:$S,$C3,'7'!$C:$C,$D3)+SUMIFS('7'!$A:$A,'7'!$S:$S,$C3,'7'!$D:$D,$D3)+SUMIFS('7'!$A:$A,'7'!$S:$S,$C3,'7'!$C:$C,$G3)+SUMIFS('7'!$A:$A,'7'!$S:$S,$C3,'7'!$D:$D,$G3)),SUMIF('7'!$T:$T,$C3,'7'!$A:$A)-(SUMIFS('7'!$A:$A,'7'!$T:$T,$C3,'7'!$C:$C,$D3)+SUMIFS('7'!$A:$A,'7'!$T:$T,$C3,'7'!$D:$D,$D3)+SUMIFS('7'!$A:$A,'7'!$T:$T,$C3,'7'!$C:$C,$G3)+SUMIFS('7'!$A:$A,'7'!$T:$T,$C3,'7'!$D:$D,$G3))))</f>
        <v/>
      </c>
      <c r="Q3" s="73" t="str">
        <f>IF('8'!$E$2="","",SUM(SUMIF('8'!$R:$R,$C3,'8'!$A:$A)-(SUMIFS('8'!$A:$A,'8'!$R:$R,$C3,'8'!$C:$C,$D3)+SUMIFS('8'!$A:$A,'8'!$R:$R,$C3,'8'!$D:$D,$D3)+SUMIFS('8'!$A:$A,'8'!$R:$R,$C3,'8'!$C:$C,$G3)+SUMIFS('8'!$A:$A,'8'!$R:$R,J3,'8'!$D:$D,$G3)),SUMIF('8'!$S:$S,$C3,'8'!$A:$A)-(SUMIFS('8'!$A:$A,'8'!$S:$S,$C3,'8'!$C:$C,$D3)+SUMIFS('8'!$A:$A,'8'!$S:$S,$C3,'8'!$D:$D,$D3)+SUMIFS('8'!$A:$A,'8'!$S:$S,$C3,'8'!$C:$C,$G3)+SUMIFS('8'!$A:$A,'8'!$S:$S,$C3,'8'!$D:$D,$G3)),SUMIF('8'!$T:$T,$C3,'8'!$A:$A)-(SUMIFS('8'!$A:$A,'8'!$T:$T,$C3,'8'!$C:$C,$D3)+SUMIFS('8'!$A:$A,'8'!$T:$T,$C3,'8'!$D:$D,$D3)+SUMIFS('8'!$A:$A,'8'!$T:$T,$C3,'8'!$C:$C,$G3)+SUMIFS('8'!$A:$A,'8'!$T:$T,$C3,'8'!$D:$D,$G3))))</f>
        <v/>
      </c>
      <c r="R3" s="73" t="str">
        <f>IF('9'!$E$2="","",SUM(SUMIF('9'!$R:$R,$C3,'9'!$A:$A)-(SUMIFS('9'!$A:$A,'9'!$R:$R,$C3,'9'!$C:$C,$D3)+SUMIFS('9'!$A:$A,'9'!$R:$R,$C3,'9'!$D:$D,$D3)+SUMIFS('9'!$A:$A,'9'!$R:$R,$C3,'9'!$C:$C,$G3)+SUMIFS('9'!$A:$A,'9'!$R:$R,K3,'9'!$D:$D,$G3)),SUMIF('9'!$S:$S,$C3,'9'!$A:$A)-(SUMIFS('9'!$A:$A,'9'!$S:$S,$C3,'9'!$C:$C,$D3)+SUMIFS('9'!$A:$A,'9'!$S:$S,$C3,'9'!$D:$D,$D3)+SUMIFS('9'!$A:$A,'9'!$S:$S,$C3,'9'!$C:$C,$G3)+SUMIFS('9'!$A:$A,'9'!$S:$S,$C3,'9'!$D:$D,$G3)),SUMIF('9'!$T:$T,$C3,'9'!$A:$A)-(SUMIFS('9'!$A:$A,'9'!$T:$T,$C3,'9'!$C:$C,$D3)+SUMIFS('9'!$A:$A,'9'!$T:$T,$C3,'9'!$D:$D,$D3)+SUMIFS('9'!$A:$A,'9'!$T:$T,$C3,'9'!$C:$C,$G3)+SUMIFS('9'!$A:$A,'9'!$T:$T,$C3,'9'!$D:$D,$G3))))</f>
        <v/>
      </c>
      <c r="S3" s="73" t="str">
        <f>IF('10'!$D$2="","",SUM(SUMIF('10'!$Q:$Q,$C3,'10'!$A:$A)-(SUMIFS('10'!$A:$A,'10'!$Q:$Q,$C3,'10'!$B:$B,$D3)+SUMIFS('10'!$A:$A,'10'!$Q:$Q,$C3,'10'!$C:$C,$D3)+SUMIFS('10'!$A:$A,'10'!$Q:$Q,$C3,'10'!$B:$B,$G3)+SUMIFS('10'!$A:$A,'10'!$Q:$Q,L3,'10'!$C:$C,$G3)),SUMIF('10'!$R:$R,$C3,'10'!$A:$A)-(SUMIFS('10'!$A:$A,'10'!$R:$R,$C3,'10'!$B:$B,$D3)+SUMIFS('10'!$A:$A,'10'!$R:$R,$C3,'10'!$C:$C,$D3)+SUMIFS('10'!$A:$A,'10'!$R:$R,$C3,'10'!$B:$B,$G3)+SUMIFS('10'!$A:$A,'10'!$R:$R,$C3,'10'!$C:$C,$G3)),SUMIF('10'!$S:$S,$C3,'10'!$A:$A)-(SUMIFS('10'!$A:$A,'10'!$S:$S,$C3,'10'!$B:$B,$D3)+SUMIFS('10'!$A:$A,'10'!$S:$S,$C3,'10'!$C:$C,$D3)+SUMIFS('10'!$A:$A,'10'!$S:$S,$C3,'10'!$B:$B,$G3)+SUMIFS('10'!$A:$A,'10'!$S:$S,$C3,'10'!$C:$C,$G3))))</f>
        <v/>
      </c>
      <c r="T3" s="73" t="str">
        <f>IF('11'!$D$2="","",SUM(SUMIF('11'!$Q:$Q,$C3,'11'!$A:$A)-(SUMIFS('11'!$A:$A,'11'!$Q:$Q,$C3,'11'!$B:$B,$D3)+SUMIFS('11'!$A:$A,'11'!$Q:$Q,$C3,'11'!$C:$C,$D3)+SUMIFS('11'!$A:$A,'11'!$Q:$Q,$C3,'11'!$B:$B,$G3)+SUMIFS('11'!$A:$A,'11'!$Q:$Q,M3,'11'!$C:$C,$G3)),SUMIF('11'!$R:$R,$C3,'11'!$A:$A)-(SUMIFS('11'!$A:$A,'11'!$R:$R,$C3,'11'!$B:$B,$D3)+SUMIFS('11'!$A:$A,'11'!$R:$R,$C3,'11'!$C:$C,$D3)+SUMIFS('11'!$A:$A,'11'!$R:$R,$C3,'11'!$B:$B,$G3)+SUMIFS('11'!$A:$A,'11'!$R:$R,$C3,'11'!$C:$C,$G3)),SUMIF('11'!$S:$S,$C3,'11'!$A:$A)-(SUMIFS('11'!$A:$A,'11'!$S:$S,$C3,'11'!$B:$B,$D3)+SUMIFS('11'!$A:$A,'11'!$S:$S,$C3,'11'!$C:$C,$D3)+SUMIFS('11'!$A:$A,'11'!$S:$S,$C3,'11'!$B:$B,$G3)+SUMIFS('11'!$A:$A,'11'!$S:$S,$C3,'11'!$C:$C,$G3))))</f>
        <v/>
      </c>
      <c r="U3" s="74" t="str">
        <f>IF('12'!$D$2="","",SUM(SUMIF('12'!$Q:$Q,$C3,'12'!$A:$A)-(SUMIFS('12'!$A:$A,'12'!$Q:$Q,$C3,'12'!$B:$B,$D3)+SUMIFS('12'!$A:$A,'12'!$Q:$Q,$C3,'12'!$C:$C,$D3)+SUMIFS('12'!$A:$A,'12'!$Q:$Q,$C3,'12'!$B:$B,$G3)+SUMIFS('12'!$A:$A,'12'!$Q:$Q,N3,'12'!$C:$C,$G3)),SUMIF('12'!$R:$R,$C3,'12'!$A:$A)-(SUMIFS('12'!$A:$A,'12'!$R:$R,$C3,'12'!$B:$B,$D3)+SUMIFS('12'!$A:$A,'12'!$R:$R,$C3,'12'!$C:$C,$D3)+SUMIFS('12'!$A:$A,'12'!$R:$R,$C3,'12'!$B:$B,$G3)+SUMIFS('12'!$A:$A,'12'!$R:$R,$C3,'12'!$C:$C,$G3)),SUMIF('12'!$S:$S,$C3,'12'!$A:$A)-(SUMIFS('12'!$A:$A,'12'!$S:$S,$C3,'12'!$B:$B,$D3)+SUMIFS('12'!$A:$A,'12'!$S:$S,$C3,'12'!$C:$C,$D3)+SUMIFS('12'!$A:$A,'12'!$S:$S,$C3,'12'!$B:$B,$G3)+SUMIFS('12'!$A:$A,'12'!$S:$S,$C3,'12'!$C:$C,$G3))))</f>
        <v/>
      </c>
      <c r="V3" s="75" t="str">
        <f>IF('13'!$D$2="","",SUM(SUMIF('13'!$Q:$Q,$C3,'13'!$A:$A)-(SUMIFS('13'!$A:$A,'13'!$Q:$Q,$C3,'13'!$B:$B,$D3)+SUMIFS('13'!$A:$A,'13'!$Q:$Q,$C3,'13'!$C:$C,$D3)+SUMIFS('13'!$A:$A,'13'!$Q:$Q,$C3,'13'!$B:$B,$G3)+SUMIFS('13'!$A:$A,'13'!$Q:$Q,O3,'13'!$C:$C,$G3)),SUMIF('13'!$R:$R,$C3,'13'!$A:$A)-(SUMIFS('13'!$A:$A,'13'!$R:$R,$C3,'13'!$B:$B,$D3)+SUMIFS('13'!$A:$A,'13'!$R:$R,$C3,'13'!$C:$C,$D3)+SUMIFS('13'!$A:$A,'13'!$R:$R,$C3,'13'!$B:$B,$G3)+SUMIFS('13'!$A:$A,'13'!$R:$R,$C3,'13'!$C:$C,$G3)),SUMIF('13'!$S:$S,$C3,'13'!$A:$A)-(SUMIFS('13'!$A:$A,'13'!$S:$S,$C3,'13'!$B:$B,$D3)+SUMIFS('13'!$A:$A,'13'!$S:$S,$C3,'13'!$C:$C,$D3)+SUMIFS('13'!$A:$A,'13'!$S:$S,$C3,'13'!$B:$B,$G3)+SUMIFS('13'!$A:$A,'13'!$S:$S,$C3,'13'!$C:$C,$G3))))</f>
        <v/>
      </c>
      <c r="W3" s="76" t="str">
        <f>IF('14'!$D$2="","",SUM(SUMIF('14'!$Q:$Q,$C3,'14'!$A:$A)-(SUMIFS('14'!$A:$A,'14'!$Q:$Q,$C3,'14'!$B:$B,$D3)+SUMIFS('14'!$A:$A,'14'!$Q:$Q,$C3,'14'!$C:$C,$D3)+SUMIFS('14'!$A:$A,'14'!$Q:$Q,$C3,'14'!$B:$B,$G3)+SUMIFS('14'!$A:$A,'14'!$Q:$Q,P3,'14'!$C:$C,$G3)),SUMIF('14'!$R:$R,$C3,'14'!$A:$A)-(SUMIFS('14'!$A:$A,'14'!$R:$R,$C3,'14'!$B:$B,$D3)+SUMIFS('14'!$A:$A,'14'!$R:$R,$C3,'14'!$C:$C,$D3)+SUMIFS('14'!$A:$A,'14'!$R:$R,$C3,'14'!$B:$B,$G3)+SUMIFS('14'!$A:$A,'14'!$R:$R,$C3,'14'!$C:$C,$G3)),SUMIF('14'!$S:$S,$C3,'14'!$A:$A)-(SUMIFS('14'!$A:$A,'14'!$S:$S,$C3,'14'!$B:$B,$D3)+SUMIFS('14'!$A:$A,'14'!$S:$S,$C3,'14'!$C:$C,$D3)+SUMIFS('14'!$A:$A,'14'!$S:$S,$C3,'14'!$B:$B,$G3)+SUMIFS('14'!$A:$A,'14'!$S:$S,$C3,'14'!$C:$C,$G3))))</f>
        <v/>
      </c>
      <c r="X3" s="73" t="str">
        <f>IF('15'!$D$2="","",SUM(SUMIF('15'!$Q:$Q,$C3,'15'!$A:$A)-(SUMIFS('15'!$A:$A,'15'!$Q:$Q,$C3,'15'!$B:$B,$D3)+SUMIFS('15'!$A:$A,'15'!$Q:$Q,$C3,'15'!$C:$C,$D3)+SUMIFS('15'!$A:$A,'15'!$Q:$Q,$C3,'15'!$B:$B,$G3)+SUMIFS('15'!$A:$A,'15'!$Q:$Q,Q3,'15'!$C:$C,$G3)),SUMIF('15'!$R:$R,$C3,'15'!$A:$A)-(SUMIFS('15'!$A:$A,'15'!$R:$R,$C3,'15'!$B:$B,$D3)+SUMIFS('15'!$A:$A,'15'!$R:$R,$C3,'15'!$C:$C,$D3)+SUMIFS('15'!$A:$A,'15'!$R:$R,$C3,'15'!$B:$B,$G3)+SUMIFS('15'!$A:$A,'15'!$R:$R,$C3,'15'!$C:$C,$G3)),SUMIF('15'!$S:$S,$C3,'15'!$A:$A)-(SUMIFS('15'!$A:$A,'15'!$S:$S,$C3,'15'!$B:$B,$D3)+SUMIFS('15'!$A:$A,'15'!$S:$S,$C3,'15'!$C:$C,$D3)+SUMIFS('15'!$A:$A,'15'!$S:$S,$C3,'15'!$B:$B,$G3)+SUMIFS('15'!$A:$A,'15'!$S:$S,$C3,'15'!$C:$C,$G3))))</f>
        <v/>
      </c>
      <c r="Y3" s="77">
        <f t="shared" ref="Y3:Y35" si="4">SUM(J3:X3)</f>
        <v>0</v>
      </c>
      <c r="Z3" s="85">
        <f>SUM(COUNTIF('1'!$R$2:$T$100,$C3),COUNTIF('2'!$R$2:$T$100,$C3),COUNTIF('3'!$R$2:$T$100,$C3),COUNTIF('4'!$R$2:$T$100,$C3),COUNTIF('5'!$R$2:$T$100,$C3),COUNTIF('6'!$R$2:$T$100,$C3),COUNTIF('7'!$R$2:$T$100,$C3),COUNTIF('8'!$R$2:$T$100,$C3),COUNTIF('9'!$R$2:$T$100,$C3),COUNTIF('10'!$Q$2:$S$100,$C3),COUNTIF('11'!$Q$2:$S$100,$C3),COUNTIF('12'!$Q$2:$S$100,$C3),COUNTIF('13'!$Q$2:$S$100,$C3),COUNTIF('14'!$Q$2:$S$100,$C3),COUNTIF('15'!$Q$2:$S$100,$C3))</f>
        <v>0</v>
      </c>
      <c r="AA3" s="12"/>
      <c r="AB3" s="12"/>
      <c r="AC3" s="12"/>
      <c r="AD3" s="12"/>
      <c r="AE3" s="12"/>
      <c r="AF3" s="12"/>
      <c r="AG3" s="12"/>
      <c r="AH3" s="37"/>
      <c r="AI3" s="1"/>
      <c r="AJ3" s="1"/>
    </row>
    <row r="4" spans="1:36" s="39" customFormat="1" x14ac:dyDescent="0.2">
      <c r="A4" s="2" t="s">
        <v>245</v>
      </c>
      <c r="B4" s="2" t="s">
        <v>246</v>
      </c>
      <c r="C4" s="2" t="str">
        <f t="shared" si="1"/>
        <v>Phillip Anderton</v>
      </c>
      <c r="D4" s="40"/>
      <c r="E4" s="43"/>
      <c r="F4" s="72">
        <f t="shared" si="2"/>
        <v>0</v>
      </c>
      <c r="G4" s="40"/>
      <c r="H4" s="43"/>
      <c r="I4" s="72">
        <f t="shared" si="3"/>
        <v>0</v>
      </c>
      <c r="J4" s="73">
        <f>IF('1'!$E$2="","",SUM(SUMIF('1'!$R:$R,$C4,'1'!$A:$A)-(SUMIFS('1'!$A:$A,'1'!$R:$R,$C4,'1'!$C:$C,$D4)+SUMIFS('1'!$A:$A,'1'!$R:$R,$C4,'1'!$D:$D,$D4)+SUMIFS('1'!$A:$A,'1'!$R:$R,$C4,'1'!$C:$C,$G4)+SUMIFS('1'!$A:$A,'1'!$R:$R,C4,'1'!$D:$D,$G4)),SUMIF('1'!$S:$S,$C4,'1'!$A:$A)-(SUMIFS('1'!$A:$A,'1'!$S:$S,$C4,'1'!$C:$C,$D4)+SUMIFS('1'!$A:$A,'1'!$S:$S,$C4,'1'!$D:$D,$D4)+SUMIFS('1'!$A:$A,'1'!$S:$S,$C4,'1'!$C:$C,$G4)+SUMIFS('1'!$A:$A,'1'!$S:$S,$C4,'1'!$D:$D,$G4)),SUMIF('1'!$T:$T,$C4,'1'!$A:$A)-(SUMIFS('1'!$A:$A,'1'!$T:$T,$C4,'1'!$C:$C,$D4)+SUMIFS('1'!$A:$A,'1'!$T:$T,$C4,'1'!$D:$D,$D4)+SUMIFS('1'!$A:$A,'1'!$T:$T,$C4,'1'!$C:$C,$G4)+SUMIFS('1'!$A:$A,'1'!$T:$T,$C4,'1'!$D:$D,$G4))))</f>
        <v>0</v>
      </c>
      <c r="K4" s="73">
        <f>IF('2'!$E$2="","",SUM(SUMIF('2'!$R:$R,$C4,'2'!$A:$A)-(SUMIFS('2'!$A:$A,'2'!$R:$R,$C4,'2'!$C:$C,$D4)+SUMIFS('2'!$A:$A,'2'!$R:$R,$C4,'2'!$D:$D,$D4)+SUMIFS('2'!$A:$A,'2'!$R:$R,$C4,'2'!$C:$C,$G4)+SUMIFS('2'!$A:$A,'2'!$R:$R,D4,'2'!$D:$D,$G4)),SUMIF('2'!$S:$S,$C4,'2'!$A:$A)-(SUMIFS('2'!$A:$A,'2'!$S:$S,$C4,'2'!$C:$C,$D4)+SUMIFS('2'!$A:$A,'2'!$S:$S,$C4,'2'!$D:$D,$D4)+SUMIFS('2'!$A:$A,'2'!$S:$S,$C4,'2'!$C:$C,$G4)+SUMIFS('2'!$A:$A,'2'!$S:$S,$C4,'2'!$D:$D,$G4)),SUMIF('2'!$T:$T,$C4,'2'!$A:$A)-(SUMIFS('2'!$A:$A,'2'!$T:$T,$C4,'2'!$C:$C,$D4)+SUMIFS('2'!$A:$A,'2'!$T:$T,$C4,'2'!$D:$D,$D4)+SUMIFS('2'!$A:$A,'2'!$T:$T,$C4,'2'!$C:$C,$G4)+SUMIFS('2'!$A:$A,'2'!$T:$T,$C4,'2'!$D:$D,$G4))))</f>
        <v>0</v>
      </c>
      <c r="L4" s="73">
        <f>IF('3'!$E$2="","",SUM(SUMIF('3'!$R:$R,$C4,'3'!$A:$A)-(SUMIFS('3'!$A:$A,'3'!$R:$R,$C4,'3'!$C:$C,$D4)+SUMIFS('3'!$A:$A,'3'!$R:$R,$C4,'3'!$D:$D,$D4)+SUMIFS('3'!$A:$A,'3'!$R:$R,$C4,'3'!$C:$C,$G4)+SUMIFS('3'!$A:$A,'3'!$R:$R,E4,'3'!$D:$D,$G4)),SUMIF('3'!$S:$S,$C4,'3'!$A:$A)-(SUMIFS('3'!$A:$A,'3'!$S:$S,$C4,'3'!$C:$C,$D4)+SUMIFS('3'!$A:$A,'3'!$S:$S,$C4,'3'!$D:$D,$D4)+SUMIFS('3'!$A:$A,'3'!$S:$S,$C4,'3'!$C:$C,$G4)+SUMIFS('3'!$A:$A,'3'!$S:$S,$C4,'3'!$D:$D,$G4)),SUMIF('3'!$T:$T,$C4,'3'!$A:$A)-(SUMIFS('3'!$A:$A,'3'!$T:$T,$C4,'3'!$C:$C,$D4)+SUMIFS('3'!$A:$A,'3'!$T:$T,$C4,'3'!$D:$D,$D4)+SUMIFS('3'!$A:$A,'3'!$T:$T,$C4,'3'!$C:$C,$G4)+SUMIFS('3'!$A:$A,'3'!$T:$T,$C4,'3'!$D:$D,$G4))))</f>
        <v>0</v>
      </c>
      <c r="M4" s="73" t="str">
        <f>IF('4'!$E$2="","",SUM(SUMIF('4'!$R:$R,$C4,'4'!$A:$A)-(SUMIFS('4'!$A:$A,'4'!$R:$R,$C4,'4'!$C:$C,$D4)+SUMIFS('4'!$A:$A,'4'!$R:$R,$C4,'4'!$D:$D,$D4)+SUMIFS('4'!$A:$A,'4'!$R:$R,$C4,'4'!$C:$C,$G4)+SUMIFS('4'!$A:$A,'4'!$R:$R,F4,'4'!$D:$D,$G4)),SUMIF('4'!$S:$S,$C4,'4'!$A:$A)-(SUMIFS('4'!$A:$A,'4'!$S:$S,$C4,'4'!$C:$C,$D4)+SUMIFS('4'!$A:$A,'4'!$S:$S,$C4,'4'!$D:$D,$D4)+SUMIFS('4'!$A:$A,'4'!$S:$S,$C4,'4'!$C:$C,$G4)+SUMIFS('4'!$A:$A,'4'!$S:$S,$C4,'4'!$D:$D,$G4)),SUMIF('4'!$T:$T,$C4,'4'!$A:$A)-(SUMIFS('4'!$A:$A,'4'!$T:$T,$C4,'4'!$C:$C,$D4)+SUMIFS('4'!$A:$A,'4'!$T:$T,$C4,'4'!$D:$D,$D4)+SUMIFS('4'!$A:$A,'4'!$T:$T,$C4,'4'!$C:$C,$G4)+SUMIFS('4'!$A:$A,'4'!$T:$T,$C4,'4'!$D:$D,$G4))))</f>
        <v/>
      </c>
      <c r="N4" s="73" t="str">
        <f>IF('5'!$E$2="","",SUM(SUMIF('5'!$R:$R,$C4,'5'!$A:$A)-(SUMIFS('5'!$A:$A,'5'!$R:$R,$C4,'5'!$C:$C,$D4)+SUMIFS('5'!$A:$A,'5'!$R:$R,$C4,'5'!$D:$D,$D4)+SUMIFS('5'!$A:$A,'5'!$R:$R,$C4,'5'!$C:$C,$G4)+SUMIFS('5'!$A:$A,'5'!$R:$R,G4,'5'!$D:$D,$G4)),SUMIF('5'!$S:$S,$C4,'5'!$A:$A)-(SUMIFS('5'!$A:$A,'5'!$S:$S,$C4,'5'!$C:$C,$D4)+SUMIFS('5'!$A:$A,'5'!$S:$S,$C4,'5'!$D:$D,$D4)+SUMIFS('5'!$A:$A,'5'!$S:$S,$C4,'5'!$C:$C,$G4)+SUMIFS('5'!$A:$A,'5'!$S:$S,$C4,'5'!$D:$D,$G4)),SUMIF('5'!$T:$T,$C4,'5'!$A:$A)-(SUMIFS('5'!$A:$A,'5'!$T:$T,$C4,'5'!$C:$C,$D4)+SUMIFS('5'!$A:$A,'5'!$T:$T,$C4,'5'!$D:$D,$D4)+SUMIFS('5'!$A:$A,'5'!$T:$T,$C4,'5'!$C:$C,$G4)+SUMIFS('5'!$A:$A,'5'!$T:$T,$C4,'5'!$D:$D,$G4))))</f>
        <v/>
      </c>
      <c r="O4" s="73" t="str">
        <f>IF('6'!$E$2="","",SUM(SUMIF('6'!$R:$R,$C4,'6'!$A:$A)-(SUMIFS('6'!$A:$A,'6'!$R:$R,$C4,'6'!$C:$C,$D4)+SUMIFS('6'!$A:$A,'6'!$R:$R,$C4,'6'!$D:$D,$D4)+SUMIFS('6'!$A:$A,'6'!$R:$R,$C4,'6'!$C:$C,$G4)+SUMIFS('6'!$A:$A,'6'!$R:$R,H4,'6'!$D:$D,$G4)),SUMIF('6'!$S:$S,$C4,'6'!$A:$A)-(SUMIFS('6'!$A:$A,'6'!$S:$S,$C4,'6'!$C:$C,$D4)+SUMIFS('6'!$A:$A,'6'!$S:$S,$C4,'6'!$D:$D,$D4)+SUMIFS('6'!$A:$A,'6'!$S:$S,$C4,'6'!$C:$C,$G4)+SUMIFS('6'!$A:$A,'6'!$S:$S,$C4,'6'!$D:$D,$G4)),SUMIF('6'!$T:$T,$C4,'6'!$A:$A)-(SUMIFS('6'!$A:$A,'6'!$T:$T,$C4,'6'!$C:$C,$D4)+SUMIFS('6'!$A:$A,'6'!$T:$T,$C4,'6'!$D:$D,$D4)+SUMIFS('6'!$A:$A,'6'!$T:$T,$C4,'6'!$C:$C,$G4)+SUMIFS('6'!$A:$A,'6'!$T:$T,$C4,'6'!$D:$D,$G4))))</f>
        <v/>
      </c>
      <c r="P4" s="73" t="str">
        <f>IF('7'!$E$2="","",SUM(SUMIF('7'!$R:$R,$C4,'7'!$A:$A)-(SUMIFS('7'!$A:$A,'7'!$R:$R,$C4,'7'!$C:$C,$D4)+SUMIFS('7'!$A:$A,'7'!$R:$R,$C4,'7'!$D:$D,$D4)+SUMIFS('7'!$A:$A,'7'!$R:$R,$C4,'7'!$C:$C,$G4)+SUMIFS('7'!$A:$A,'7'!$R:$R,I4,'7'!$D:$D,$G4)),SUMIF('7'!$S:$S,$C4,'7'!$A:$A)-(SUMIFS('7'!$A:$A,'7'!$S:$S,$C4,'7'!$C:$C,$D4)+SUMIFS('7'!$A:$A,'7'!$S:$S,$C4,'7'!$D:$D,$D4)+SUMIFS('7'!$A:$A,'7'!$S:$S,$C4,'7'!$C:$C,$G4)+SUMIFS('7'!$A:$A,'7'!$S:$S,$C4,'7'!$D:$D,$G4)),SUMIF('7'!$T:$T,$C4,'7'!$A:$A)-(SUMIFS('7'!$A:$A,'7'!$T:$T,$C4,'7'!$C:$C,$D4)+SUMIFS('7'!$A:$A,'7'!$T:$T,$C4,'7'!$D:$D,$D4)+SUMIFS('7'!$A:$A,'7'!$T:$T,$C4,'7'!$C:$C,$G4)+SUMIFS('7'!$A:$A,'7'!$T:$T,$C4,'7'!$D:$D,$G4))))</f>
        <v/>
      </c>
      <c r="Q4" s="73" t="str">
        <f>IF('8'!$E$2="","",SUM(SUMIF('8'!$R:$R,$C4,'8'!$A:$A)-(SUMIFS('8'!$A:$A,'8'!$R:$R,$C4,'8'!$C:$C,$D4)+SUMIFS('8'!$A:$A,'8'!$R:$R,$C4,'8'!$D:$D,$D4)+SUMIFS('8'!$A:$A,'8'!$R:$R,$C4,'8'!$C:$C,$G4)+SUMIFS('8'!$A:$A,'8'!$R:$R,J4,'8'!$D:$D,$G4)),SUMIF('8'!$S:$S,$C4,'8'!$A:$A)-(SUMIFS('8'!$A:$A,'8'!$S:$S,$C4,'8'!$C:$C,$D4)+SUMIFS('8'!$A:$A,'8'!$S:$S,$C4,'8'!$D:$D,$D4)+SUMIFS('8'!$A:$A,'8'!$S:$S,$C4,'8'!$C:$C,$G4)+SUMIFS('8'!$A:$A,'8'!$S:$S,$C4,'8'!$D:$D,$G4)),SUMIF('8'!$T:$T,$C4,'8'!$A:$A)-(SUMIFS('8'!$A:$A,'8'!$T:$T,$C4,'8'!$C:$C,$D4)+SUMIFS('8'!$A:$A,'8'!$T:$T,$C4,'8'!$D:$D,$D4)+SUMIFS('8'!$A:$A,'8'!$T:$T,$C4,'8'!$C:$C,$G4)+SUMIFS('8'!$A:$A,'8'!$T:$T,$C4,'8'!$D:$D,$G4))))</f>
        <v/>
      </c>
      <c r="R4" s="73" t="str">
        <f>IF('9'!$E$2="","",SUM(SUMIF('9'!$R:$R,$C4,'9'!$A:$A)-(SUMIFS('9'!$A:$A,'9'!$R:$R,$C4,'9'!$C:$C,$D4)+SUMIFS('9'!$A:$A,'9'!$R:$R,$C4,'9'!$D:$D,$D4)+SUMIFS('9'!$A:$A,'9'!$R:$R,$C4,'9'!$C:$C,$G4)+SUMIFS('9'!$A:$A,'9'!$R:$R,K4,'9'!$D:$D,$G4)),SUMIF('9'!$S:$S,$C4,'9'!$A:$A)-(SUMIFS('9'!$A:$A,'9'!$S:$S,$C4,'9'!$C:$C,$D4)+SUMIFS('9'!$A:$A,'9'!$S:$S,$C4,'9'!$D:$D,$D4)+SUMIFS('9'!$A:$A,'9'!$S:$S,$C4,'9'!$C:$C,$G4)+SUMIFS('9'!$A:$A,'9'!$S:$S,$C4,'9'!$D:$D,$G4)),SUMIF('9'!$T:$T,$C4,'9'!$A:$A)-(SUMIFS('9'!$A:$A,'9'!$T:$T,$C4,'9'!$C:$C,$D4)+SUMIFS('9'!$A:$A,'9'!$T:$T,$C4,'9'!$D:$D,$D4)+SUMIFS('9'!$A:$A,'9'!$T:$T,$C4,'9'!$C:$C,$G4)+SUMIFS('9'!$A:$A,'9'!$T:$T,$C4,'9'!$D:$D,$G4))))</f>
        <v/>
      </c>
      <c r="S4" s="73" t="str">
        <f>IF('10'!$D$2="","",SUM(SUMIF('10'!$Q:$Q,$C4,'10'!$A:$A)-(SUMIFS('10'!$A:$A,'10'!$Q:$Q,$C4,'10'!$B:$B,$D4)+SUMIFS('10'!$A:$A,'10'!$Q:$Q,$C4,'10'!$C:$C,$D4)+SUMIFS('10'!$A:$A,'10'!$Q:$Q,$C4,'10'!$B:$B,$G4)+SUMIFS('10'!$A:$A,'10'!$Q:$Q,L4,'10'!$C:$C,$G4)),SUMIF('10'!$R:$R,$C4,'10'!$A:$A)-(SUMIFS('10'!$A:$A,'10'!$R:$R,$C4,'10'!$B:$B,$D4)+SUMIFS('10'!$A:$A,'10'!$R:$R,$C4,'10'!$C:$C,$D4)+SUMIFS('10'!$A:$A,'10'!$R:$R,$C4,'10'!$B:$B,$G4)+SUMIFS('10'!$A:$A,'10'!$R:$R,$C4,'10'!$C:$C,$G4)),SUMIF('10'!$S:$S,$C4,'10'!$A:$A)-(SUMIFS('10'!$A:$A,'10'!$S:$S,$C4,'10'!$B:$B,$D4)+SUMIFS('10'!$A:$A,'10'!$S:$S,$C4,'10'!$C:$C,$D4)+SUMIFS('10'!$A:$A,'10'!$S:$S,$C4,'10'!$B:$B,$G4)+SUMIFS('10'!$A:$A,'10'!$S:$S,$C4,'10'!$C:$C,$G4))))</f>
        <v/>
      </c>
      <c r="T4" s="73" t="str">
        <f>IF('11'!$D$2="","",SUM(SUMIF('11'!$Q:$Q,$C4,'11'!$A:$A)-(SUMIFS('11'!$A:$A,'11'!$Q:$Q,$C4,'11'!$B:$B,$D4)+SUMIFS('11'!$A:$A,'11'!$Q:$Q,$C4,'11'!$C:$C,$D4)+SUMIFS('11'!$A:$A,'11'!$Q:$Q,$C4,'11'!$B:$B,$G4)+SUMIFS('11'!$A:$A,'11'!$Q:$Q,M4,'11'!$C:$C,$G4)),SUMIF('11'!$R:$R,$C4,'11'!$A:$A)-(SUMIFS('11'!$A:$A,'11'!$R:$R,$C4,'11'!$B:$B,$D4)+SUMIFS('11'!$A:$A,'11'!$R:$R,$C4,'11'!$C:$C,$D4)+SUMIFS('11'!$A:$A,'11'!$R:$R,$C4,'11'!$B:$B,$G4)+SUMIFS('11'!$A:$A,'11'!$R:$R,$C4,'11'!$C:$C,$G4)),SUMIF('11'!$S:$S,$C4,'11'!$A:$A)-(SUMIFS('11'!$A:$A,'11'!$S:$S,$C4,'11'!$B:$B,$D4)+SUMIFS('11'!$A:$A,'11'!$S:$S,$C4,'11'!$C:$C,$D4)+SUMIFS('11'!$A:$A,'11'!$S:$S,$C4,'11'!$B:$B,$G4)+SUMIFS('11'!$A:$A,'11'!$S:$S,$C4,'11'!$C:$C,$G4))))</f>
        <v/>
      </c>
      <c r="U4" s="74" t="str">
        <f>IF('12'!$D$2="","",SUM(SUMIF('12'!$Q:$Q,$C4,'12'!$A:$A)-(SUMIFS('12'!$A:$A,'12'!$Q:$Q,$C4,'12'!$B:$B,$D4)+SUMIFS('12'!$A:$A,'12'!$Q:$Q,$C4,'12'!$C:$C,$D4)+SUMIFS('12'!$A:$A,'12'!$Q:$Q,$C4,'12'!$B:$B,$G4)+SUMIFS('12'!$A:$A,'12'!$Q:$Q,N4,'12'!$C:$C,$G4)),SUMIF('12'!$R:$R,$C4,'12'!$A:$A)-(SUMIFS('12'!$A:$A,'12'!$R:$R,$C4,'12'!$B:$B,$D4)+SUMIFS('12'!$A:$A,'12'!$R:$R,$C4,'12'!$C:$C,$D4)+SUMIFS('12'!$A:$A,'12'!$R:$R,$C4,'12'!$B:$B,$G4)+SUMIFS('12'!$A:$A,'12'!$R:$R,$C4,'12'!$C:$C,$G4)),SUMIF('12'!$S:$S,$C4,'12'!$A:$A)-(SUMIFS('12'!$A:$A,'12'!$S:$S,$C4,'12'!$B:$B,$D4)+SUMIFS('12'!$A:$A,'12'!$S:$S,$C4,'12'!$C:$C,$D4)+SUMIFS('12'!$A:$A,'12'!$S:$S,$C4,'12'!$B:$B,$G4)+SUMIFS('12'!$A:$A,'12'!$S:$S,$C4,'12'!$C:$C,$G4))))</f>
        <v/>
      </c>
      <c r="V4" s="75" t="str">
        <f>IF('13'!$D$2="","",SUM(SUMIF('13'!$Q:$Q,$C4,'13'!$A:$A)-(SUMIFS('13'!$A:$A,'13'!$Q:$Q,$C4,'13'!$B:$B,$D4)+SUMIFS('13'!$A:$A,'13'!$Q:$Q,$C4,'13'!$C:$C,$D4)+SUMIFS('13'!$A:$A,'13'!$Q:$Q,$C4,'13'!$B:$B,$G4)+SUMIFS('13'!$A:$A,'13'!$Q:$Q,O4,'13'!$C:$C,$G4)),SUMIF('13'!$R:$R,$C4,'13'!$A:$A)-(SUMIFS('13'!$A:$A,'13'!$R:$R,$C4,'13'!$B:$B,$D4)+SUMIFS('13'!$A:$A,'13'!$R:$R,$C4,'13'!$C:$C,$D4)+SUMIFS('13'!$A:$A,'13'!$R:$R,$C4,'13'!$B:$B,$G4)+SUMIFS('13'!$A:$A,'13'!$R:$R,$C4,'13'!$C:$C,$G4)),SUMIF('13'!$S:$S,$C4,'13'!$A:$A)-(SUMIFS('13'!$A:$A,'13'!$S:$S,$C4,'13'!$B:$B,$D4)+SUMIFS('13'!$A:$A,'13'!$S:$S,$C4,'13'!$C:$C,$D4)+SUMIFS('13'!$A:$A,'13'!$S:$S,$C4,'13'!$B:$B,$G4)+SUMIFS('13'!$A:$A,'13'!$S:$S,$C4,'13'!$C:$C,$G4))))</f>
        <v/>
      </c>
      <c r="W4" s="76" t="str">
        <f>IF('14'!$D$2="","",SUM(SUMIF('14'!$Q:$Q,$C4,'14'!$A:$A)-(SUMIFS('14'!$A:$A,'14'!$Q:$Q,$C4,'14'!$B:$B,$D4)+SUMIFS('14'!$A:$A,'14'!$Q:$Q,$C4,'14'!$C:$C,$D4)+SUMIFS('14'!$A:$A,'14'!$Q:$Q,$C4,'14'!$B:$B,$G4)+SUMIFS('14'!$A:$A,'14'!$Q:$Q,P4,'14'!$C:$C,$G4)),SUMIF('14'!$R:$R,$C4,'14'!$A:$A)-(SUMIFS('14'!$A:$A,'14'!$R:$R,$C4,'14'!$B:$B,$D4)+SUMIFS('14'!$A:$A,'14'!$R:$R,$C4,'14'!$C:$C,$D4)+SUMIFS('14'!$A:$A,'14'!$R:$R,$C4,'14'!$B:$B,$G4)+SUMIFS('14'!$A:$A,'14'!$R:$R,$C4,'14'!$C:$C,$G4)),SUMIF('14'!$S:$S,$C4,'14'!$A:$A)-(SUMIFS('14'!$A:$A,'14'!$S:$S,$C4,'14'!$B:$B,$D4)+SUMIFS('14'!$A:$A,'14'!$S:$S,$C4,'14'!$C:$C,$D4)+SUMIFS('14'!$A:$A,'14'!$S:$S,$C4,'14'!$B:$B,$G4)+SUMIFS('14'!$A:$A,'14'!$S:$S,$C4,'14'!$C:$C,$G4))))</f>
        <v/>
      </c>
      <c r="X4" s="73" t="str">
        <f>IF('15'!$D$2="","",SUM(SUMIF('15'!$Q:$Q,$C4,'15'!$A:$A)-(SUMIFS('15'!$A:$A,'15'!$Q:$Q,$C4,'15'!$B:$B,$D4)+SUMIFS('15'!$A:$A,'15'!$Q:$Q,$C4,'15'!$C:$C,$D4)+SUMIFS('15'!$A:$A,'15'!$Q:$Q,$C4,'15'!$B:$B,$G4)+SUMIFS('15'!$A:$A,'15'!$Q:$Q,Q4,'15'!$C:$C,$G4)),SUMIF('15'!$R:$R,$C4,'15'!$A:$A)-(SUMIFS('15'!$A:$A,'15'!$R:$R,$C4,'15'!$B:$B,$D4)+SUMIFS('15'!$A:$A,'15'!$R:$R,$C4,'15'!$C:$C,$D4)+SUMIFS('15'!$A:$A,'15'!$R:$R,$C4,'15'!$B:$B,$G4)+SUMIFS('15'!$A:$A,'15'!$R:$R,$C4,'15'!$C:$C,$G4)),SUMIF('15'!$S:$S,$C4,'15'!$A:$A)-(SUMIFS('15'!$A:$A,'15'!$S:$S,$C4,'15'!$B:$B,$D4)+SUMIFS('15'!$A:$A,'15'!$S:$S,$C4,'15'!$C:$C,$D4)+SUMIFS('15'!$A:$A,'15'!$S:$S,$C4,'15'!$B:$B,$G4)+SUMIFS('15'!$A:$A,'15'!$S:$S,$C4,'15'!$C:$C,$G4))))</f>
        <v/>
      </c>
      <c r="Y4" s="77">
        <f t="shared" si="4"/>
        <v>0</v>
      </c>
      <c r="Z4" s="85">
        <f>SUM(COUNTIF('1'!$R$2:$T$100,$C4),COUNTIF('2'!$R$2:$T$100,$C4),COUNTIF('3'!$R$2:$T$100,$C4),COUNTIF('4'!$R$2:$T$100,$C4),COUNTIF('5'!$R$2:$T$100,$C4),COUNTIF('6'!$R$2:$T$100,$C4),COUNTIF('7'!$R$2:$T$100,$C4),COUNTIF('8'!$R$2:$T$100,$C4),COUNTIF('9'!$R$2:$T$100,$C4),COUNTIF('10'!$Q$2:$S$100,$C4),COUNTIF('11'!$Q$2:$S$100,$C4),COUNTIF('12'!$Q$2:$S$100,$C4),COUNTIF('13'!$Q$2:$S$100,$C4),COUNTIF('14'!$Q$2:$S$100,$C4),COUNTIF('15'!$Q$2:$S$100,$C4))</f>
        <v>0</v>
      </c>
      <c r="AA4" s="12"/>
      <c r="AB4" s="12"/>
      <c r="AC4" s="12"/>
      <c r="AD4" s="12"/>
      <c r="AE4" s="12"/>
      <c r="AF4" s="12"/>
      <c r="AG4" s="12"/>
      <c r="AH4" s="37"/>
    </row>
    <row r="5" spans="1:36" s="39" customFormat="1" x14ac:dyDescent="0.2">
      <c r="A5" s="81" t="s">
        <v>66</v>
      </c>
      <c r="B5" s="81" t="s">
        <v>150</v>
      </c>
      <c r="C5" s="81" t="str">
        <f t="shared" si="1"/>
        <v>Jorge Andrade</v>
      </c>
      <c r="D5" s="76"/>
      <c r="E5" s="82"/>
      <c r="F5" s="72">
        <f t="shared" si="2"/>
        <v>0</v>
      </c>
      <c r="G5" s="40"/>
      <c r="H5" s="43"/>
      <c r="I5" s="72">
        <f t="shared" si="3"/>
        <v>0</v>
      </c>
      <c r="J5" s="73">
        <f>IF('1'!$E$2="","",SUM(SUMIF('1'!$R:$R,$C5,'1'!$A:$A)-(SUMIFS('1'!$A:$A,'1'!$R:$R,$C5,'1'!$C:$C,$D5)+SUMIFS('1'!$A:$A,'1'!$R:$R,$C5,'1'!$D:$D,$D5)+SUMIFS('1'!$A:$A,'1'!$R:$R,$C5,'1'!$C:$C,$G5)+SUMIFS('1'!$A:$A,'1'!$R:$R,C5,'1'!$D:$D,$G5)),SUMIF('1'!$S:$S,$C5,'1'!$A:$A)-(SUMIFS('1'!$A:$A,'1'!$S:$S,$C5,'1'!$C:$C,$D5)+SUMIFS('1'!$A:$A,'1'!$S:$S,$C5,'1'!$D:$D,$D5)+SUMIFS('1'!$A:$A,'1'!$S:$S,$C5,'1'!$C:$C,$G5)+SUMIFS('1'!$A:$A,'1'!$S:$S,$C5,'1'!$D:$D,$G5)),SUMIF('1'!$T:$T,$C5,'1'!$A:$A)-(SUMIFS('1'!$A:$A,'1'!$T:$T,$C5,'1'!$C:$C,$D5)+SUMIFS('1'!$A:$A,'1'!$T:$T,$C5,'1'!$D:$D,$D5)+SUMIFS('1'!$A:$A,'1'!$T:$T,$C5,'1'!$C:$C,$G5)+SUMIFS('1'!$A:$A,'1'!$T:$T,$C5,'1'!$D:$D,$G5))))</f>
        <v>0</v>
      </c>
      <c r="K5" s="73">
        <f>IF('2'!$E$2="","",SUM(SUMIF('2'!$R:$R,$C5,'2'!$A:$A)-(SUMIFS('2'!$A:$A,'2'!$R:$R,$C5,'2'!$C:$C,$D5)+SUMIFS('2'!$A:$A,'2'!$R:$R,$C5,'2'!$D:$D,$D5)+SUMIFS('2'!$A:$A,'2'!$R:$R,$C5,'2'!$C:$C,$G5)+SUMIFS('2'!$A:$A,'2'!$R:$R,D5,'2'!$D:$D,$G5)),SUMIF('2'!$S:$S,$C5,'2'!$A:$A)-(SUMIFS('2'!$A:$A,'2'!$S:$S,$C5,'2'!$C:$C,$D5)+SUMIFS('2'!$A:$A,'2'!$S:$S,$C5,'2'!$D:$D,$D5)+SUMIFS('2'!$A:$A,'2'!$S:$S,$C5,'2'!$C:$C,$G5)+SUMIFS('2'!$A:$A,'2'!$S:$S,$C5,'2'!$D:$D,$G5)),SUMIF('2'!$T:$T,$C5,'2'!$A:$A)-(SUMIFS('2'!$A:$A,'2'!$T:$T,$C5,'2'!$C:$C,$D5)+SUMIFS('2'!$A:$A,'2'!$T:$T,$C5,'2'!$D:$D,$D5)+SUMIFS('2'!$A:$A,'2'!$T:$T,$C5,'2'!$C:$C,$G5)+SUMIFS('2'!$A:$A,'2'!$T:$T,$C5,'2'!$D:$D,$G5))))</f>
        <v>0</v>
      </c>
      <c r="L5" s="73">
        <f>IF('3'!$E$2="","",SUM(SUMIF('3'!$R:$R,$C5,'3'!$A:$A)-(SUMIFS('3'!$A:$A,'3'!$R:$R,$C5,'3'!$C:$C,$D5)+SUMIFS('3'!$A:$A,'3'!$R:$R,$C5,'3'!$D:$D,$D5)+SUMIFS('3'!$A:$A,'3'!$R:$R,$C5,'3'!$C:$C,$G5)+SUMIFS('3'!$A:$A,'3'!$R:$R,E5,'3'!$D:$D,$G5)),SUMIF('3'!$S:$S,$C5,'3'!$A:$A)-(SUMIFS('3'!$A:$A,'3'!$S:$S,$C5,'3'!$C:$C,$D5)+SUMIFS('3'!$A:$A,'3'!$S:$S,$C5,'3'!$D:$D,$D5)+SUMIFS('3'!$A:$A,'3'!$S:$S,$C5,'3'!$C:$C,$G5)+SUMIFS('3'!$A:$A,'3'!$S:$S,$C5,'3'!$D:$D,$G5)),SUMIF('3'!$T:$T,$C5,'3'!$A:$A)-(SUMIFS('3'!$A:$A,'3'!$T:$T,$C5,'3'!$C:$C,$D5)+SUMIFS('3'!$A:$A,'3'!$T:$T,$C5,'3'!$D:$D,$D5)+SUMIFS('3'!$A:$A,'3'!$T:$T,$C5,'3'!$C:$C,$G5)+SUMIFS('3'!$A:$A,'3'!$T:$T,$C5,'3'!$D:$D,$G5))))</f>
        <v>0</v>
      </c>
      <c r="M5" s="73" t="str">
        <f>IF('4'!$E$2="","",SUM(SUMIF('4'!$R:$R,$C5,'4'!$A:$A)-(SUMIFS('4'!$A:$A,'4'!$R:$R,$C5,'4'!$C:$C,$D5)+SUMIFS('4'!$A:$A,'4'!$R:$R,$C5,'4'!$D:$D,$D5)+SUMIFS('4'!$A:$A,'4'!$R:$R,$C5,'4'!$C:$C,$G5)+SUMIFS('4'!$A:$A,'4'!$R:$R,F5,'4'!$D:$D,$G5)),SUMIF('4'!$S:$S,$C5,'4'!$A:$A)-(SUMIFS('4'!$A:$A,'4'!$S:$S,$C5,'4'!$C:$C,$D5)+SUMIFS('4'!$A:$A,'4'!$S:$S,$C5,'4'!$D:$D,$D5)+SUMIFS('4'!$A:$A,'4'!$S:$S,$C5,'4'!$C:$C,$G5)+SUMIFS('4'!$A:$A,'4'!$S:$S,$C5,'4'!$D:$D,$G5)),SUMIF('4'!$T:$T,$C5,'4'!$A:$A)-(SUMIFS('4'!$A:$A,'4'!$T:$T,$C5,'4'!$C:$C,$D5)+SUMIFS('4'!$A:$A,'4'!$T:$T,$C5,'4'!$D:$D,$D5)+SUMIFS('4'!$A:$A,'4'!$T:$T,$C5,'4'!$C:$C,$G5)+SUMIFS('4'!$A:$A,'4'!$T:$T,$C5,'4'!$D:$D,$G5))))</f>
        <v/>
      </c>
      <c r="N5" s="73" t="str">
        <f>IF('5'!$E$2="","",SUM(SUMIF('5'!$R:$R,$C5,'5'!$A:$A)-(SUMIFS('5'!$A:$A,'5'!$R:$R,$C5,'5'!$C:$C,$D5)+SUMIFS('5'!$A:$A,'5'!$R:$R,$C5,'5'!$D:$D,$D5)+SUMIFS('5'!$A:$A,'5'!$R:$R,$C5,'5'!$C:$C,$G5)+SUMIFS('5'!$A:$A,'5'!$R:$R,G5,'5'!$D:$D,$G5)),SUMIF('5'!$S:$S,$C5,'5'!$A:$A)-(SUMIFS('5'!$A:$A,'5'!$S:$S,$C5,'5'!$C:$C,$D5)+SUMIFS('5'!$A:$A,'5'!$S:$S,$C5,'5'!$D:$D,$D5)+SUMIFS('5'!$A:$A,'5'!$S:$S,$C5,'5'!$C:$C,$G5)+SUMIFS('5'!$A:$A,'5'!$S:$S,$C5,'5'!$D:$D,$G5)),SUMIF('5'!$T:$T,$C5,'5'!$A:$A)-(SUMIFS('5'!$A:$A,'5'!$T:$T,$C5,'5'!$C:$C,$D5)+SUMIFS('5'!$A:$A,'5'!$T:$T,$C5,'5'!$D:$D,$D5)+SUMIFS('5'!$A:$A,'5'!$T:$T,$C5,'5'!$C:$C,$G5)+SUMIFS('5'!$A:$A,'5'!$T:$T,$C5,'5'!$D:$D,$G5))))</f>
        <v/>
      </c>
      <c r="O5" s="73" t="str">
        <f>IF('6'!$E$2="","",SUM(SUMIF('6'!$R:$R,$C5,'6'!$A:$A)-(SUMIFS('6'!$A:$A,'6'!$R:$R,$C5,'6'!$C:$C,$D5)+SUMIFS('6'!$A:$A,'6'!$R:$R,$C5,'6'!$D:$D,$D5)+SUMIFS('6'!$A:$A,'6'!$R:$R,$C5,'6'!$C:$C,$G5)+SUMIFS('6'!$A:$A,'6'!$R:$R,H5,'6'!$D:$D,$G5)),SUMIF('6'!$S:$S,$C5,'6'!$A:$A)-(SUMIFS('6'!$A:$A,'6'!$S:$S,$C5,'6'!$C:$C,$D5)+SUMIFS('6'!$A:$A,'6'!$S:$S,$C5,'6'!$D:$D,$D5)+SUMIFS('6'!$A:$A,'6'!$S:$S,$C5,'6'!$C:$C,$G5)+SUMIFS('6'!$A:$A,'6'!$S:$S,$C5,'6'!$D:$D,$G5)),SUMIF('6'!$T:$T,$C5,'6'!$A:$A)-(SUMIFS('6'!$A:$A,'6'!$T:$T,$C5,'6'!$C:$C,$D5)+SUMIFS('6'!$A:$A,'6'!$T:$T,$C5,'6'!$D:$D,$D5)+SUMIFS('6'!$A:$A,'6'!$T:$T,$C5,'6'!$C:$C,$G5)+SUMIFS('6'!$A:$A,'6'!$T:$T,$C5,'6'!$D:$D,$G5))))</f>
        <v/>
      </c>
      <c r="P5" s="73" t="str">
        <f>IF('7'!$E$2="","",SUM(SUMIF('7'!$R:$R,$C5,'7'!$A:$A)-(SUMIFS('7'!$A:$A,'7'!$R:$R,$C5,'7'!$C:$C,$D5)+SUMIFS('7'!$A:$A,'7'!$R:$R,$C5,'7'!$D:$D,$D5)+SUMIFS('7'!$A:$A,'7'!$R:$R,$C5,'7'!$C:$C,$G5)+SUMIFS('7'!$A:$A,'7'!$R:$R,I5,'7'!$D:$D,$G5)),SUMIF('7'!$S:$S,$C5,'7'!$A:$A)-(SUMIFS('7'!$A:$A,'7'!$S:$S,$C5,'7'!$C:$C,$D5)+SUMIFS('7'!$A:$A,'7'!$S:$S,$C5,'7'!$D:$D,$D5)+SUMIFS('7'!$A:$A,'7'!$S:$S,$C5,'7'!$C:$C,$G5)+SUMIFS('7'!$A:$A,'7'!$S:$S,$C5,'7'!$D:$D,$G5)),SUMIF('7'!$T:$T,$C5,'7'!$A:$A)-(SUMIFS('7'!$A:$A,'7'!$T:$T,$C5,'7'!$C:$C,$D5)+SUMIFS('7'!$A:$A,'7'!$T:$T,$C5,'7'!$D:$D,$D5)+SUMIFS('7'!$A:$A,'7'!$T:$T,$C5,'7'!$C:$C,$G5)+SUMIFS('7'!$A:$A,'7'!$T:$T,$C5,'7'!$D:$D,$G5))))</f>
        <v/>
      </c>
      <c r="Q5" s="73" t="str">
        <f>IF('8'!$E$2="","",SUM(SUMIF('8'!$R:$R,$C5,'8'!$A:$A)-(SUMIFS('8'!$A:$A,'8'!$R:$R,$C5,'8'!$C:$C,$D5)+SUMIFS('8'!$A:$A,'8'!$R:$R,$C5,'8'!$D:$D,$D5)+SUMIFS('8'!$A:$A,'8'!$R:$R,$C5,'8'!$C:$C,$G5)+SUMIFS('8'!$A:$A,'8'!$R:$R,J5,'8'!$D:$D,$G5)),SUMIF('8'!$S:$S,$C5,'8'!$A:$A)-(SUMIFS('8'!$A:$A,'8'!$S:$S,$C5,'8'!$C:$C,$D5)+SUMIFS('8'!$A:$A,'8'!$S:$S,$C5,'8'!$D:$D,$D5)+SUMIFS('8'!$A:$A,'8'!$S:$S,$C5,'8'!$C:$C,$G5)+SUMIFS('8'!$A:$A,'8'!$S:$S,$C5,'8'!$D:$D,$G5)),SUMIF('8'!$T:$T,$C5,'8'!$A:$A)-(SUMIFS('8'!$A:$A,'8'!$T:$T,$C5,'8'!$C:$C,$D5)+SUMIFS('8'!$A:$A,'8'!$T:$T,$C5,'8'!$D:$D,$D5)+SUMIFS('8'!$A:$A,'8'!$T:$T,$C5,'8'!$C:$C,$G5)+SUMIFS('8'!$A:$A,'8'!$T:$T,$C5,'8'!$D:$D,$G5))))</f>
        <v/>
      </c>
      <c r="R5" s="73" t="str">
        <f>IF('9'!$E$2="","",SUM(SUMIF('9'!$R:$R,$C5,'9'!$A:$A)-(SUMIFS('9'!$A:$A,'9'!$R:$R,$C5,'9'!$C:$C,$D5)+SUMIFS('9'!$A:$A,'9'!$R:$R,$C5,'9'!$D:$D,$D5)+SUMIFS('9'!$A:$A,'9'!$R:$R,$C5,'9'!$C:$C,$G5)+SUMIFS('9'!$A:$A,'9'!$R:$R,K5,'9'!$D:$D,$G5)),SUMIF('9'!$S:$S,$C5,'9'!$A:$A)-(SUMIFS('9'!$A:$A,'9'!$S:$S,$C5,'9'!$C:$C,$D5)+SUMIFS('9'!$A:$A,'9'!$S:$S,$C5,'9'!$D:$D,$D5)+SUMIFS('9'!$A:$A,'9'!$S:$S,$C5,'9'!$C:$C,$G5)+SUMIFS('9'!$A:$A,'9'!$S:$S,$C5,'9'!$D:$D,$G5)),SUMIF('9'!$T:$T,$C5,'9'!$A:$A)-(SUMIFS('9'!$A:$A,'9'!$T:$T,$C5,'9'!$C:$C,$D5)+SUMIFS('9'!$A:$A,'9'!$T:$T,$C5,'9'!$D:$D,$D5)+SUMIFS('9'!$A:$A,'9'!$T:$T,$C5,'9'!$C:$C,$G5)+SUMIFS('9'!$A:$A,'9'!$T:$T,$C5,'9'!$D:$D,$G5))))</f>
        <v/>
      </c>
      <c r="S5" s="73" t="str">
        <f>IF('10'!$D$2="","",SUM(SUMIF('10'!$Q:$Q,$C5,'10'!$A:$A)-(SUMIFS('10'!$A:$A,'10'!$Q:$Q,$C5,'10'!$B:$B,$D5)+SUMIFS('10'!$A:$A,'10'!$Q:$Q,$C5,'10'!$C:$C,$D5)+SUMIFS('10'!$A:$A,'10'!$Q:$Q,$C5,'10'!$B:$B,$G5)+SUMIFS('10'!$A:$A,'10'!$Q:$Q,L5,'10'!$C:$C,$G5)),SUMIF('10'!$R:$R,$C5,'10'!$A:$A)-(SUMIFS('10'!$A:$A,'10'!$R:$R,$C5,'10'!$B:$B,$D5)+SUMIFS('10'!$A:$A,'10'!$R:$R,$C5,'10'!$C:$C,$D5)+SUMIFS('10'!$A:$A,'10'!$R:$R,$C5,'10'!$B:$B,$G5)+SUMIFS('10'!$A:$A,'10'!$R:$R,$C5,'10'!$C:$C,$G5)),SUMIF('10'!$S:$S,$C5,'10'!$A:$A)-(SUMIFS('10'!$A:$A,'10'!$S:$S,$C5,'10'!$B:$B,$D5)+SUMIFS('10'!$A:$A,'10'!$S:$S,$C5,'10'!$C:$C,$D5)+SUMIFS('10'!$A:$A,'10'!$S:$S,$C5,'10'!$B:$B,$G5)+SUMIFS('10'!$A:$A,'10'!$S:$S,$C5,'10'!$C:$C,$G5))))</f>
        <v/>
      </c>
      <c r="T5" s="73" t="str">
        <f>IF('11'!$D$2="","",SUM(SUMIF('11'!$Q:$Q,$C5,'11'!$A:$A)-(SUMIFS('11'!$A:$A,'11'!$Q:$Q,$C5,'11'!$B:$B,$D5)+SUMIFS('11'!$A:$A,'11'!$Q:$Q,$C5,'11'!$C:$C,$D5)+SUMIFS('11'!$A:$A,'11'!$Q:$Q,$C5,'11'!$B:$B,$G5)+SUMIFS('11'!$A:$A,'11'!$Q:$Q,M5,'11'!$C:$C,$G5)),SUMIF('11'!$R:$R,$C5,'11'!$A:$A)-(SUMIFS('11'!$A:$A,'11'!$R:$R,$C5,'11'!$B:$B,$D5)+SUMIFS('11'!$A:$A,'11'!$R:$R,$C5,'11'!$C:$C,$D5)+SUMIFS('11'!$A:$A,'11'!$R:$R,$C5,'11'!$B:$B,$G5)+SUMIFS('11'!$A:$A,'11'!$R:$R,$C5,'11'!$C:$C,$G5)),SUMIF('11'!$S:$S,$C5,'11'!$A:$A)-(SUMIFS('11'!$A:$A,'11'!$S:$S,$C5,'11'!$B:$B,$D5)+SUMIFS('11'!$A:$A,'11'!$S:$S,$C5,'11'!$C:$C,$D5)+SUMIFS('11'!$A:$A,'11'!$S:$S,$C5,'11'!$B:$B,$G5)+SUMIFS('11'!$A:$A,'11'!$S:$S,$C5,'11'!$C:$C,$G5))))</f>
        <v/>
      </c>
      <c r="U5" s="74" t="str">
        <f>IF('12'!$D$2="","",SUM(SUMIF('12'!$Q:$Q,$C5,'12'!$A:$A)-(SUMIFS('12'!$A:$A,'12'!$Q:$Q,$C5,'12'!$B:$B,$D5)+SUMIFS('12'!$A:$A,'12'!$Q:$Q,$C5,'12'!$C:$C,$D5)+SUMIFS('12'!$A:$A,'12'!$Q:$Q,$C5,'12'!$B:$B,$G5)+SUMIFS('12'!$A:$A,'12'!$Q:$Q,N5,'12'!$C:$C,$G5)),SUMIF('12'!$R:$R,$C5,'12'!$A:$A)-(SUMIFS('12'!$A:$A,'12'!$R:$R,$C5,'12'!$B:$B,$D5)+SUMIFS('12'!$A:$A,'12'!$R:$R,$C5,'12'!$C:$C,$D5)+SUMIFS('12'!$A:$A,'12'!$R:$R,$C5,'12'!$B:$B,$G5)+SUMIFS('12'!$A:$A,'12'!$R:$R,$C5,'12'!$C:$C,$G5)),SUMIF('12'!$S:$S,$C5,'12'!$A:$A)-(SUMIFS('12'!$A:$A,'12'!$S:$S,$C5,'12'!$B:$B,$D5)+SUMIFS('12'!$A:$A,'12'!$S:$S,$C5,'12'!$C:$C,$D5)+SUMIFS('12'!$A:$A,'12'!$S:$S,$C5,'12'!$B:$B,$G5)+SUMIFS('12'!$A:$A,'12'!$S:$S,$C5,'12'!$C:$C,$G5))))</f>
        <v/>
      </c>
      <c r="V5" s="75" t="str">
        <f>IF('13'!$D$2="","",SUM(SUMIF('13'!$Q:$Q,$C5,'13'!$A:$A)-(SUMIFS('13'!$A:$A,'13'!$Q:$Q,$C5,'13'!$B:$B,$D5)+SUMIFS('13'!$A:$A,'13'!$Q:$Q,$C5,'13'!$C:$C,$D5)+SUMIFS('13'!$A:$A,'13'!$Q:$Q,$C5,'13'!$B:$B,$G5)+SUMIFS('13'!$A:$A,'13'!$Q:$Q,O5,'13'!$C:$C,$G5)),SUMIF('13'!$R:$R,$C5,'13'!$A:$A)-(SUMIFS('13'!$A:$A,'13'!$R:$R,$C5,'13'!$B:$B,$D5)+SUMIFS('13'!$A:$A,'13'!$R:$R,$C5,'13'!$C:$C,$D5)+SUMIFS('13'!$A:$A,'13'!$R:$R,$C5,'13'!$B:$B,$G5)+SUMIFS('13'!$A:$A,'13'!$R:$R,$C5,'13'!$C:$C,$G5)),SUMIF('13'!$S:$S,$C5,'13'!$A:$A)-(SUMIFS('13'!$A:$A,'13'!$S:$S,$C5,'13'!$B:$B,$D5)+SUMIFS('13'!$A:$A,'13'!$S:$S,$C5,'13'!$C:$C,$D5)+SUMIFS('13'!$A:$A,'13'!$S:$S,$C5,'13'!$B:$B,$G5)+SUMIFS('13'!$A:$A,'13'!$S:$S,$C5,'13'!$C:$C,$G5))))</f>
        <v/>
      </c>
      <c r="W5" s="76" t="str">
        <f>IF('14'!$D$2="","",SUM(SUMIF('14'!$Q:$Q,$C5,'14'!$A:$A)-(SUMIFS('14'!$A:$A,'14'!$Q:$Q,$C5,'14'!$B:$B,$D5)+SUMIFS('14'!$A:$A,'14'!$Q:$Q,$C5,'14'!$C:$C,$D5)+SUMIFS('14'!$A:$A,'14'!$Q:$Q,$C5,'14'!$B:$B,$G5)+SUMIFS('14'!$A:$A,'14'!$Q:$Q,P5,'14'!$C:$C,$G5)),SUMIF('14'!$R:$R,$C5,'14'!$A:$A)-(SUMIFS('14'!$A:$A,'14'!$R:$R,$C5,'14'!$B:$B,$D5)+SUMIFS('14'!$A:$A,'14'!$R:$R,$C5,'14'!$C:$C,$D5)+SUMIFS('14'!$A:$A,'14'!$R:$R,$C5,'14'!$B:$B,$G5)+SUMIFS('14'!$A:$A,'14'!$R:$R,$C5,'14'!$C:$C,$G5)),SUMIF('14'!$S:$S,$C5,'14'!$A:$A)-(SUMIFS('14'!$A:$A,'14'!$S:$S,$C5,'14'!$B:$B,$D5)+SUMIFS('14'!$A:$A,'14'!$S:$S,$C5,'14'!$C:$C,$D5)+SUMIFS('14'!$A:$A,'14'!$S:$S,$C5,'14'!$B:$B,$G5)+SUMIFS('14'!$A:$A,'14'!$S:$S,$C5,'14'!$C:$C,$G5))))</f>
        <v/>
      </c>
      <c r="X5" s="73" t="str">
        <f>IF('15'!$D$2="","",SUM(SUMIF('15'!$Q:$Q,$C5,'15'!$A:$A)-(SUMIFS('15'!$A:$A,'15'!$Q:$Q,$C5,'15'!$B:$B,$D5)+SUMIFS('15'!$A:$A,'15'!$Q:$Q,$C5,'15'!$C:$C,$D5)+SUMIFS('15'!$A:$A,'15'!$Q:$Q,$C5,'15'!$B:$B,$G5)+SUMIFS('15'!$A:$A,'15'!$Q:$Q,Q5,'15'!$C:$C,$G5)),SUMIF('15'!$R:$R,$C5,'15'!$A:$A)-(SUMIFS('15'!$A:$A,'15'!$R:$R,$C5,'15'!$B:$B,$D5)+SUMIFS('15'!$A:$A,'15'!$R:$R,$C5,'15'!$C:$C,$D5)+SUMIFS('15'!$A:$A,'15'!$R:$R,$C5,'15'!$B:$B,$G5)+SUMIFS('15'!$A:$A,'15'!$R:$R,$C5,'15'!$C:$C,$G5)),SUMIF('15'!$S:$S,$C5,'15'!$A:$A)-(SUMIFS('15'!$A:$A,'15'!$S:$S,$C5,'15'!$B:$B,$D5)+SUMIFS('15'!$A:$A,'15'!$S:$S,$C5,'15'!$C:$C,$D5)+SUMIFS('15'!$A:$A,'15'!$S:$S,$C5,'15'!$B:$B,$G5)+SUMIFS('15'!$A:$A,'15'!$S:$S,$C5,'15'!$C:$C,$G5))))</f>
        <v/>
      </c>
      <c r="Y5" s="77">
        <f t="shared" si="4"/>
        <v>0</v>
      </c>
      <c r="Z5" s="85">
        <f>SUM(COUNTIF('1'!$R$2:$T$100,$C5),COUNTIF('2'!$R$2:$T$100,$C5),COUNTIF('3'!$R$2:$T$100,$C5),COUNTIF('4'!$R$2:$T$100,$C5),COUNTIF('5'!$R$2:$T$100,$C5),COUNTIF('6'!$R$2:$T$100,$C5),COUNTIF('7'!$R$2:$T$100,$C5),COUNTIF('8'!$R$2:$T$100,$C5),COUNTIF('9'!$R$2:$T$100,$C5),COUNTIF('10'!$Q$2:$S$100,$C5),COUNTIF('11'!$Q$2:$S$100,$C5),COUNTIF('12'!$Q$2:$S$100,$C5),COUNTIF('13'!$Q$2:$S$100,$C5),COUNTIF('14'!$Q$2:$S$100,$C5),COUNTIF('15'!$Q$2:$S$100,$C5))</f>
        <v>0</v>
      </c>
      <c r="AA5" s="12"/>
      <c r="AB5" s="12"/>
      <c r="AC5" s="12"/>
      <c r="AD5" s="12"/>
      <c r="AE5" s="12"/>
      <c r="AF5" s="12"/>
      <c r="AG5" s="12"/>
      <c r="AH5" s="37"/>
      <c r="AI5" s="1"/>
      <c r="AJ5" s="1"/>
    </row>
    <row r="6" spans="1:36" s="39" customFormat="1" x14ac:dyDescent="0.2">
      <c r="A6" s="2" t="s">
        <v>66</v>
      </c>
      <c r="B6" s="2" t="s">
        <v>150</v>
      </c>
      <c r="C6" s="2" t="str">
        <f t="shared" si="1"/>
        <v>Jorge Andrade</v>
      </c>
      <c r="D6" s="40"/>
      <c r="E6" s="43"/>
      <c r="F6" s="72">
        <f t="shared" si="2"/>
        <v>0</v>
      </c>
      <c r="G6" s="40"/>
      <c r="H6" s="43"/>
      <c r="I6" s="72">
        <f t="shared" si="3"/>
        <v>0</v>
      </c>
      <c r="J6" s="73">
        <f>IF('1'!$E$2="","",SUM(SUMIF('1'!$R:$R,$C6,'1'!$A:$A)-(SUMIFS('1'!$A:$A,'1'!$R:$R,$C6,'1'!$C:$C,$D6)+SUMIFS('1'!$A:$A,'1'!$R:$R,$C6,'1'!$D:$D,$D6)+SUMIFS('1'!$A:$A,'1'!$R:$R,$C6,'1'!$C:$C,$G6)+SUMIFS('1'!$A:$A,'1'!$R:$R,C6,'1'!$D:$D,$G6)),SUMIF('1'!$S:$S,$C6,'1'!$A:$A)-(SUMIFS('1'!$A:$A,'1'!$S:$S,$C6,'1'!$C:$C,$D6)+SUMIFS('1'!$A:$A,'1'!$S:$S,$C6,'1'!$D:$D,$D6)+SUMIFS('1'!$A:$A,'1'!$S:$S,$C6,'1'!$C:$C,$G6)+SUMIFS('1'!$A:$A,'1'!$S:$S,$C6,'1'!$D:$D,$G6)),SUMIF('1'!$T:$T,$C6,'1'!$A:$A)-(SUMIFS('1'!$A:$A,'1'!$T:$T,$C6,'1'!$C:$C,$D6)+SUMIFS('1'!$A:$A,'1'!$T:$T,$C6,'1'!$D:$D,$D6)+SUMIFS('1'!$A:$A,'1'!$T:$T,$C6,'1'!$C:$C,$G6)+SUMIFS('1'!$A:$A,'1'!$T:$T,$C6,'1'!$D:$D,$G6))))</f>
        <v>0</v>
      </c>
      <c r="K6" s="73">
        <f>IF('2'!$E$2="","",SUM(SUMIF('2'!$R:$R,$C6,'2'!$A:$A)-(SUMIFS('2'!$A:$A,'2'!$R:$R,$C6,'2'!$C:$C,$D6)+SUMIFS('2'!$A:$A,'2'!$R:$R,$C6,'2'!$D:$D,$D6)+SUMIFS('2'!$A:$A,'2'!$R:$R,$C6,'2'!$C:$C,$G6)+SUMIFS('2'!$A:$A,'2'!$R:$R,D6,'2'!$D:$D,$G6)),SUMIF('2'!$S:$S,$C6,'2'!$A:$A)-(SUMIFS('2'!$A:$A,'2'!$S:$S,$C6,'2'!$C:$C,$D6)+SUMIFS('2'!$A:$A,'2'!$S:$S,$C6,'2'!$D:$D,$D6)+SUMIFS('2'!$A:$A,'2'!$S:$S,$C6,'2'!$C:$C,$G6)+SUMIFS('2'!$A:$A,'2'!$S:$S,$C6,'2'!$D:$D,$G6)),SUMIF('2'!$T:$T,$C6,'2'!$A:$A)-(SUMIFS('2'!$A:$A,'2'!$T:$T,$C6,'2'!$C:$C,$D6)+SUMIFS('2'!$A:$A,'2'!$T:$T,$C6,'2'!$D:$D,$D6)+SUMIFS('2'!$A:$A,'2'!$T:$T,$C6,'2'!$C:$C,$G6)+SUMIFS('2'!$A:$A,'2'!$T:$T,$C6,'2'!$D:$D,$G6))))</f>
        <v>0</v>
      </c>
      <c r="L6" s="73">
        <f>IF('3'!$E$2="","",SUM(SUMIF('3'!$R:$R,$C6,'3'!$A:$A)-(SUMIFS('3'!$A:$A,'3'!$R:$R,$C6,'3'!$C:$C,$D6)+SUMIFS('3'!$A:$A,'3'!$R:$R,$C6,'3'!$D:$D,$D6)+SUMIFS('3'!$A:$A,'3'!$R:$R,$C6,'3'!$C:$C,$G6)+SUMIFS('3'!$A:$A,'3'!$R:$R,E6,'3'!$D:$D,$G6)),SUMIF('3'!$S:$S,$C6,'3'!$A:$A)-(SUMIFS('3'!$A:$A,'3'!$S:$S,$C6,'3'!$C:$C,$D6)+SUMIFS('3'!$A:$A,'3'!$S:$S,$C6,'3'!$D:$D,$D6)+SUMIFS('3'!$A:$A,'3'!$S:$S,$C6,'3'!$C:$C,$G6)+SUMIFS('3'!$A:$A,'3'!$S:$S,$C6,'3'!$D:$D,$G6)),SUMIF('3'!$T:$T,$C6,'3'!$A:$A)-(SUMIFS('3'!$A:$A,'3'!$T:$T,$C6,'3'!$C:$C,$D6)+SUMIFS('3'!$A:$A,'3'!$T:$T,$C6,'3'!$D:$D,$D6)+SUMIFS('3'!$A:$A,'3'!$T:$T,$C6,'3'!$C:$C,$G6)+SUMIFS('3'!$A:$A,'3'!$T:$T,$C6,'3'!$D:$D,$G6))))</f>
        <v>0</v>
      </c>
      <c r="M6" s="73" t="str">
        <f>IF('4'!$E$2="","",SUM(SUMIF('4'!$R:$R,$C6,'4'!$A:$A)-(SUMIFS('4'!$A:$A,'4'!$R:$R,$C6,'4'!$C:$C,$D6)+SUMIFS('4'!$A:$A,'4'!$R:$R,$C6,'4'!$D:$D,$D6)+SUMIFS('4'!$A:$A,'4'!$R:$R,$C6,'4'!$C:$C,$G6)+SUMIFS('4'!$A:$A,'4'!$R:$R,F6,'4'!$D:$D,$G6)),SUMIF('4'!$S:$S,$C6,'4'!$A:$A)-(SUMIFS('4'!$A:$A,'4'!$S:$S,$C6,'4'!$C:$C,$D6)+SUMIFS('4'!$A:$A,'4'!$S:$S,$C6,'4'!$D:$D,$D6)+SUMIFS('4'!$A:$A,'4'!$S:$S,$C6,'4'!$C:$C,$G6)+SUMIFS('4'!$A:$A,'4'!$S:$S,$C6,'4'!$D:$D,$G6)),SUMIF('4'!$T:$T,$C6,'4'!$A:$A)-(SUMIFS('4'!$A:$A,'4'!$T:$T,$C6,'4'!$C:$C,$D6)+SUMIFS('4'!$A:$A,'4'!$T:$T,$C6,'4'!$D:$D,$D6)+SUMIFS('4'!$A:$A,'4'!$T:$T,$C6,'4'!$C:$C,$G6)+SUMIFS('4'!$A:$A,'4'!$T:$T,$C6,'4'!$D:$D,$G6))))</f>
        <v/>
      </c>
      <c r="N6" s="73" t="str">
        <f>IF('5'!$E$2="","",SUM(SUMIF('5'!$R:$R,$C6,'5'!$A:$A)-(SUMIFS('5'!$A:$A,'5'!$R:$R,$C6,'5'!$C:$C,$D6)+SUMIFS('5'!$A:$A,'5'!$R:$R,$C6,'5'!$D:$D,$D6)+SUMIFS('5'!$A:$A,'5'!$R:$R,$C6,'5'!$C:$C,$G6)+SUMIFS('5'!$A:$A,'5'!$R:$R,G6,'5'!$D:$D,$G6)),SUMIF('5'!$S:$S,$C6,'5'!$A:$A)-(SUMIFS('5'!$A:$A,'5'!$S:$S,$C6,'5'!$C:$C,$D6)+SUMIFS('5'!$A:$A,'5'!$S:$S,$C6,'5'!$D:$D,$D6)+SUMIFS('5'!$A:$A,'5'!$S:$S,$C6,'5'!$C:$C,$G6)+SUMIFS('5'!$A:$A,'5'!$S:$S,$C6,'5'!$D:$D,$G6)),SUMIF('5'!$T:$T,$C6,'5'!$A:$A)-(SUMIFS('5'!$A:$A,'5'!$T:$T,$C6,'5'!$C:$C,$D6)+SUMIFS('5'!$A:$A,'5'!$T:$T,$C6,'5'!$D:$D,$D6)+SUMIFS('5'!$A:$A,'5'!$T:$T,$C6,'5'!$C:$C,$G6)+SUMIFS('5'!$A:$A,'5'!$T:$T,$C6,'5'!$D:$D,$G6))))</f>
        <v/>
      </c>
      <c r="O6" s="73" t="str">
        <f>IF('6'!$E$2="","",SUM(SUMIF('6'!$R:$R,$C6,'6'!$A:$A)-(SUMIFS('6'!$A:$A,'6'!$R:$R,$C6,'6'!$C:$C,$D6)+SUMIFS('6'!$A:$A,'6'!$R:$R,$C6,'6'!$D:$D,$D6)+SUMIFS('6'!$A:$A,'6'!$R:$R,$C6,'6'!$C:$C,$G6)+SUMIFS('6'!$A:$A,'6'!$R:$R,H6,'6'!$D:$D,$G6)),SUMIF('6'!$S:$S,$C6,'6'!$A:$A)-(SUMIFS('6'!$A:$A,'6'!$S:$S,$C6,'6'!$C:$C,$D6)+SUMIFS('6'!$A:$A,'6'!$S:$S,$C6,'6'!$D:$D,$D6)+SUMIFS('6'!$A:$A,'6'!$S:$S,$C6,'6'!$C:$C,$G6)+SUMIFS('6'!$A:$A,'6'!$S:$S,$C6,'6'!$D:$D,$G6)),SUMIF('6'!$T:$T,$C6,'6'!$A:$A)-(SUMIFS('6'!$A:$A,'6'!$T:$T,$C6,'6'!$C:$C,$D6)+SUMIFS('6'!$A:$A,'6'!$T:$T,$C6,'6'!$D:$D,$D6)+SUMIFS('6'!$A:$A,'6'!$T:$T,$C6,'6'!$C:$C,$G6)+SUMIFS('6'!$A:$A,'6'!$T:$T,$C6,'6'!$D:$D,$G6))))</f>
        <v/>
      </c>
      <c r="P6" s="73" t="str">
        <f>IF('7'!$E$2="","",SUM(SUMIF('7'!$R:$R,$C6,'7'!$A:$A)-(SUMIFS('7'!$A:$A,'7'!$R:$R,$C6,'7'!$C:$C,$D6)+SUMIFS('7'!$A:$A,'7'!$R:$R,$C6,'7'!$D:$D,$D6)+SUMIFS('7'!$A:$A,'7'!$R:$R,$C6,'7'!$C:$C,$G6)+SUMIFS('7'!$A:$A,'7'!$R:$R,I6,'7'!$D:$D,$G6)),SUMIF('7'!$S:$S,$C6,'7'!$A:$A)-(SUMIFS('7'!$A:$A,'7'!$S:$S,$C6,'7'!$C:$C,$D6)+SUMIFS('7'!$A:$A,'7'!$S:$S,$C6,'7'!$D:$D,$D6)+SUMIFS('7'!$A:$A,'7'!$S:$S,$C6,'7'!$C:$C,$G6)+SUMIFS('7'!$A:$A,'7'!$S:$S,$C6,'7'!$D:$D,$G6)),SUMIF('7'!$T:$T,$C6,'7'!$A:$A)-(SUMIFS('7'!$A:$A,'7'!$T:$T,$C6,'7'!$C:$C,$D6)+SUMIFS('7'!$A:$A,'7'!$T:$T,$C6,'7'!$D:$D,$D6)+SUMIFS('7'!$A:$A,'7'!$T:$T,$C6,'7'!$C:$C,$G6)+SUMIFS('7'!$A:$A,'7'!$T:$T,$C6,'7'!$D:$D,$G6))))</f>
        <v/>
      </c>
      <c r="Q6" s="73" t="str">
        <f>IF('8'!$E$2="","",SUM(SUMIF('8'!$R:$R,$C6,'8'!$A:$A)-(SUMIFS('8'!$A:$A,'8'!$R:$R,$C6,'8'!$C:$C,$D6)+SUMIFS('8'!$A:$A,'8'!$R:$R,$C6,'8'!$D:$D,$D6)+SUMIFS('8'!$A:$A,'8'!$R:$R,$C6,'8'!$C:$C,$G6)+SUMIFS('8'!$A:$A,'8'!$R:$R,J6,'8'!$D:$D,$G6)),SUMIF('8'!$S:$S,$C6,'8'!$A:$A)-(SUMIFS('8'!$A:$A,'8'!$S:$S,$C6,'8'!$C:$C,$D6)+SUMIFS('8'!$A:$A,'8'!$S:$S,$C6,'8'!$D:$D,$D6)+SUMIFS('8'!$A:$A,'8'!$S:$S,$C6,'8'!$C:$C,$G6)+SUMIFS('8'!$A:$A,'8'!$S:$S,$C6,'8'!$D:$D,$G6)),SUMIF('8'!$T:$T,$C6,'8'!$A:$A)-(SUMIFS('8'!$A:$A,'8'!$T:$T,$C6,'8'!$C:$C,$D6)+SUMIFS('8'!$A:$A,'8'!$T:$T,$C6,'8'!$D:$D,$D6)+SUMIFS('8'!$A:$A,'8'!$T:$T,$C6,'8'!$C:$C,$G6)+SUMIFS('8'!$A:$A,'8'!$T:$T,$C6,'8'!$D:$D,$G6))))</f>
        <v/>
      </c>
      <c r="R6" s="73" t="str">
        <f>IF('9'!$E$2="","",SUM(SUMIF('9'!$R:$R,$C6,'9'!$A:$A)-(SUMIFS('9'!$A:$A,'9'!$R:$R,$C6,'9'!$C:$C,$D6)+SUMIFS('9'!$A:$A,'9'!$R:$R,$C6,'9'!$D:$D,$D6)+SUMIFS('9'!$A:$A,'9'!$R:$R,$C6,'9'!$C:$C,$G6)+SUMIFS('9'!$A:$A,'9'!$R:$R,K6,'9'!$D:$D,$G6)),SUMIF('9'!$S:$S,$C6,'9'!$A:$A)-(SUMIFS('9'!$A:$A,'9'!$S:$S,$C6,'9'!$C:$C,$D6)+SUMIFS('9'!$A:$A,'9'!$S:$S,$C6,'9'!$D:$D,$D6)+SUMIFS('9'!$A:$A,'9'!$S:$S,$C6,'9'!$C:$C,$G6)+SUMIFS('9'!$A:$A,'9'!$S:$S,$C6,'9'!$D:$D,$G6)),SUMIF('9'!$T:$T,$C6,'9'!$A:$A)-(SUMIFS('9'!$A:$A,'9'!$T:$T,$C6,'9'!$C:$C,$D6)+SUMIFS('9'!$A:$A,'9'!$T:$T,$C6,'9'!$D:$D,$D6)+SUMIFS('9'!$A:$A,'9'!$T:$T,$C6,'9'!$C:$C,$G6)+SUMIFS('9'!$A:$A,'9'!$T:$T,$C6,'9'!$D:$D,$G6))))</f>
        <v/>
      </c>
      <c r="S6" s="73" t="str">
        <f>IF('10'!$D$2="","",SUM(SUMIF('10'!$Q:$Q,$C6,'10'!$A:$A)-(SUMIFS('10'!$A:$A,'10'!$Q:$Q,$C6,'10'!$B:$B,$D6)+SUMIFS('10'!$A:$A,'10'!$Q:$Q,$C6,'10'!$C:$C,$D6)+SUMIFS('10'!$A:$A,'10'!$Q:$Q,$C6,'10'!$B:$B,$G6)+SUMIFS('10'!$A:$A,'10'!$Q:$Q,L6,'10'!$C:$C,$G6)),SUMIF('10'!$R:$R,$C6,'10'!$A:$A)-(SUMIFS('10'!$A:$A,'10'!$R:$R,$C6,'10'!$B:$B,$D6)+SUMIFS('10'!$A:$A,'10'!$R:$R,$C6,'10'!$C:$C,$D6)+SUMIFS('10'!$A:$A,'10'!$R:$R,$C6,'10'!$B:$B,$G6)+SUMIFS('10'!$A:$A,'10'!$R:$R,$C6,'10'!$C:$C,$G6)),SUMIF('10'!$S:$S,$C6,'10'!$A:$A)-(SUMIFS('10'!$A:$A,'10'!$S:$S,$C6,'10'!$B:$B,$D6)+SUMIFS('10'!$A:$A,'10'!$S:$S,$C6,'10'!$C:$C,$D6)+SUMIFS('10'!$A:$A,'10'!$S:$S,$C6,'10'!$B:$B,$G6)+SUMIFS('10'!$A:$A,'10'!$S:$S,$C6,'10'!$C:$C,$G6))))</f>
        <v/>
      </c>
      <c r="T6" s="73" t="str">
        <f>IF('11'!$D$2="","",SUM(SUMIF('11'!$Q:$Q,$C6,'11'!$A:$A)-(SUMIFS('11'!$A:$A,'11'!$Q:$Q,$C6,'11'!$B:$B,$D6)+SUMIFS('11'!$A:$A,'11'!$Q:$Q,$C6,'11'!$C:$C,$D6)+SUMIFS('11'!$A:$A,'11'!$Q:$Q,$C6,'11'!$B:$B,$G6)+SUMIFS('11'!$A:$A,'11'!$Q:$Q,M6,'11'!$C:$C,$G6)),SUMIF('11'!$R:$R,$C6,'11'!$A:$A)-(SUMIFS('11'!$A:$A,'11'!$R:$R,$C6,'11'!$B:$B,$D6)+SUMIFS('11'!$A:$A,'11'!$R:$R,$C6,'11'!$C:$C,$D6)+SUMIFS('11'!$A:$A,'11'!$R:$R,$C6,'11'!$B:$B,$G6)+SUMIFS('11'!$A:$A,'11'!$R:$R,$C6,'11'!$C:$C,$G6)),SUMIF('11'!$S:$S,$C6,'11'!$A:$A)-(SUMIFS('11'!$A:$A,'11'!$S:$S,$C6,'11'!$B:$B,$D6)+SUMIFS('11'!$A:$A,'11'!$S:$S,$C6,'11'!$C:$C,$D6)+SUMIFS('11'!$A:$A,'11'!$S:$S,$C6,'11'!$B:$B,$G6)+SUMIFS('11'!$A:$A,'11'!$S:$S,$C6,'11'!$C:$C,$G6))))</f>
        <v/>
      </c>
      <c r="U6" s="74" t="str">
        <f>IF('12'!$D$2="","",SUM(SUMIF('12'!$Q:$Q,$C6,'12'!$A:$A)-(SUMIFS('12'!$A:$A,'12'!$Q:$Q,$C6,'12'!$B:$B,$D6)+SUMIFS('12'!$A:$A,'12'!$Q:$Q,$C6,'12'!$C:$C,$D6)+SUMIFS('12'!$A:$A,'12'!$Q:$Q,$C6,'12'!$B:$B,$G6)+SUMIFS('12'!$A:$A,'12'!$Q:$Q,N6,'12'!$C:$C,$G6)),SUMIF('12'!$R:$R,$C6,'12'!$A:$A)-(SUMIFS('12'!$A:$A,'12'!$R:$R,$C6,'12'!$B:$B,$D6)+SUMIFS('12'!$A:$A,'12'!$R:$R,$C6,'12'!$C:$C,$D6)+SUMIFS('12'!$A:$A,'12'!$R:$R,$C6,'12'!$B:$B,$G6)+SUMIFS('12'!$A:$A,'12'!$R:$R,$C6,'12'!$C:$C,$G6)),SUMIF('12'!$S:$S,$C6,'12'!$A:$A)-(SUMIFS('12'!$A:$A,'12'!$S:$S,$C6,'12'!$B:$B,$D6)+SUMIFS('12'!$A:$A,'12'!$S:$S,$C6,'12'!$C:$C,$D6)+SUMIFS('12'!$A:$A,'12'!$S:$S,$C6,'12'!$B:$B,$G6)+SUMIFS('12'!$A:$A,'12'!$S:$S,$C6,'12'!$C:$C,$G6))))</f>
        <v/>
      </c>
      <c r="V6" s="75" t="str">
        <f>IF('13'!$D$2="","",SUM(SUMIF('13'!$Q:$Q,$C6,'13'!$A:$A)-(SUMIFS('13'!$A:$A,'13'!$Q:$Q,$C6,'13'!$B:$B,$D6)+SUMIFS('13'!$A:$A,'13'!$Q:$Q,$C6,'13'!$C:$C,$D6)+SUMIFS('13'!$A:$A,'13'!$Q:$Q,$C6,'13'!$B:$B,$G6)+SUMIFS('13'!$A:$A,'13'!$Q:$Q,O6,'13'!$C:$C,$G6)),SUMIF('13'!$R:$R,$C6,'13'!$A:$A)-(SUMIFS('13'!$A:$A,'13'!$R:$R,$C6,'13'!$B:$B,$D6)+SUMIFS('13'!$A:$A,'13'!$R:$R,$C6,'13'!$C:$C,$D6)+SUMIFS('13'!$A:$A,'13'!$R:$R,$C6,'13'!$B:$B,$G6)+SUMIFS('13'!$A:$A,'13'!$R:$R,$C6,'13'!$C:$C,$G6)),SUMIF('13'!$S:$S,$C6,'13'!$A:$A)-(SUMIFS('13'!$A:$A,'13'!$S:$S,$C6,'13'!$B:$B,$D6)+SUMIFS('13'!$A:$A,'13'!$S:$S,$C6,'13'!$C:$C,$D6)+SUMIFS('13'!$A:$A,'13'!$S:$S,$C6,'13'!$B:$B,$G6)+SUMIFS('13'!$A:$A,'13'!$S:$S,$C6,'13'!$C:$C,$G6))))</f>
        <v/>
      </c>
      <c r="W6" s="76" t="str">
        <f>IF('14'!$D$2="","",SUM(SUMIF('14'!$Q:$Q,$C6,'14'!$A:$A)-(SUMIFS('14'!$A:$A,'14'!$Q:$Q,$C6,'14'!$B:$B,$D6)+SUMIFS('14'!$A:$A,'14'!$Q:$Q,$C6,'14'!$C:$C,$D6)+SUMIFS('14'!$A:$A,'14'!$Q:$Q,$C6,'14'!$B:$B,$G6)+SUMIFS('14'!$A:$A,'14'!$Q:$Q,P6,'14'!$C:$C,$G6)),SUMIF('14'!$R:$R,$C6,'14'!$A:$A)-(SUMIFS('14'!$A:$A,'14'!$R:$R,$C6,'14'!$B:$B,$D6)+SUMIFS('14'!$A:$A,'14'!$R:$R,$C6,'14'!$C:$C,$D6)+SUMIFS('14'!$A:$A,'14'!$R:$R,$C6,'14'!$B:$B,$G6)+SUMIFS('14'!$A:$A,'14'!$R:$R,$C6,'14'!$C:$C,$G6)),SUMIF('14'!$S:$S,$C6,'14'!$A:$A)-(SUMIFS('14'!$A:$A,'14'!$S:$S,$C6,'14'!$B:$B,$D6)+SUMIFS('14'!$A:$A,'14'!$S:$S,$C6,'14'!$C:$C,$D6)+SUMIFS('14'!$A:$A,'14'!$S:$S,$C6,'14'!$B:$B,$G6)+SUMIFS('14'!$A:$A,'14'!$S:$S,$C6,'14'!$C:$C,$G6))))</f>
        <v/>
      </c>
      <c r="X6" s="73" t="str">
        <f>IF('15'!$D$2="","",SUM(SUMIF('15'!$Q:$Q,$C6,'15'!$A:$A)-(SUMIFS('15'!$A:$A,'15'!$Q:$Q,$C6,'15'!$B:$B,$D6)+SUMIFS('15'!$A:$A,'15'!$Q:$Q,$C6,'15'!$C:$C,$D6)+SUMIFS('15'!$A:$A,'15'!$Q:$Q,$C6,'15'!$B:$B,$G6)+SUMIFS('15'!$A:$A,'15'!$Q:$Q,Q6,'15'!$C:$C,$G6)),SUMIF('15'!$R:$R,$C6,'15'!$A:$A)-(SUMIFS('15'!$A:$A,'15'!$R:$R,$C6,'15'!$B:$B,$D6)+SUMIFS('15'!$A:$A,'15'!$R:$R,$C6,'15'!$C:$C,$D6)+SUMIFS('15'!$A:$A,'15'!$R:$R,$C6,'15'!$B:$B,$G6)+SUMIFS('15'!$A:$A,'15'!$R:$R,$C6,'15'!$C:$C,$G6)),SUMIF('15'!$S:$S,$C6,'15'!$A:$A)-(SUMIFS('15'!$A:$A,'15'!$S:$S,$C6,'15'!$B:$B,$D6)+SUMIFS('15'!$A:$A,'15'!$S:$S,$C6,'15'!$C:$C,$D6)+SUMIFS('15'!$A:$A,'15'!$S:$S,$C6,'15'!$B:$B,$G6)+SUMIFS('15'!$A:$A,'15'!$S:$S,$C6,'15'!$C:$C,$G6))))</f>
        <v/>
      </c>
      <c r="Y6" s="77">
        <f t="shared" si="4"/>
        <v>0</v>
      </c>
      <c r="Z6" s="85">
        <f>SUM(COUNTIF('1'!$R$2:$T$100,$C6),COUNTIF('2'!$R$2:$T$100,$C6),COUNTIF('3'!$R$2:$T$100,$C6),COUNTIF('4'!$R$2:$T$100,$C6),COUNTIF('5'!$R$2:$T$100,$C6),COUNTIF('6'!$R$2:$T$100,$C6),COUNTIF('7'!$R$2:$T$100,$C6),COUNTIF('8'!$R$2:$T$100,$C6),COUNTIF('9'!$R$2:$T$100,$C6),COUNTIF('10'!$Q$2:$S$100,$C6),COUNTIF('11'!$Q$2:$S$100,$C6),COUNTIF('12'!$Q$2:$S$100,$C6),COUNTIF('13'!$Q$2:$S$100,$C6),COUNTIF('14'!$Q$2:$S$100,$C6),COUNTIF('15'!$Q$2:$S$100,$C6))</f>
        <v>0</v>
      </c>
      <c r="AA6" s="12"/>
      <c r="AB6" s="12"/>
      <c r="AC6" s="12"/>
      <c r="AD6" s="12"/>
      <c r="AE6" s="12"/>
      <c r="AF6" s="12"/>
      <c r="AG6" s="12"/>
      <c r="AH6" s="37"/>
      <c r="AI6" s="1"/>
      <c r="AJ6" s="1"/>
    </row>
    <row r="7" spans="1:36" s="39" customFormat="1" x14ac:dyDescent="0.2">
      <c r="A7" s="2" t="s">
        <v>66</v>
      </c>
      <c r="B7" s="2" t="s">
        <v>107</v>
      </c>
      <c r="C7" s="2" t="str">
        <f t="shared" si="1"/>
        <v>Max Andrade</v>
      </c>
      <c r="D7" s="40"/>
      <c r="E7" s="43"/>
      <c r="F7" s="72">
        <f t="shared" si="2"/>
        <v>0</v>
      </c>
      <c r="G7" s="40"/>
      <c r="H7" s="43"/>
      <c r="I7" s="72">
        <f t="shared" si="3"/>
        <v>0</v>
      </c>
      <c r="J7" s="73">
        <f>IF('1'!$E$2="","",SUM(SUMIF('1'!$R:$R,$C7,'1'!$A:$A)-(SUMIFS('1'!$A:$A,'1'!$R:$R,$C7,'1'!$C:$C,$D7)+SUMIFS('1'!$A:$A,'1'!$R:$R,$C7,'1'!$D:$D,$D7)+SUMIFS('1'!$A:$A,'1'!$R:$R,$C7,'1'!$C:$C,$G7)+SUMIFS('1'!$A:$A,'1'!$R:$R,C7,'1'!$D:$D,$G7)),SUMIF('1'!$S:$S,$C7,'1'!$A:$A)-(SUMIFS('1'!$A:$A,'1'!$S:$S,$C7,'1'!$C:$C,$D7)+SUMIFS('1'!$A:$A,'1'!$S:$S,$C7,'1'!$D:$D,$D7)+SUMIFS('1'!$A:$A,'1'!$S:$S,$C7,'1'!$C:$C,$G7)+SUMIFS('1'!$A:$A,'1'!$S:$S,$C7,'1'!$D:$D,$G7)),SUMIF('1'!$T:$T,$C7,'1'!$A:$A)-(SUMIFS('1'!$A:$A,'1'!$T:$T,$C7,'1'!$C:$C,$D7)+SUMIFS('1'!$A:$A,'1'!$T:$T,$C7,'1'!$D:$D,$D7)+SUMIFS('1'!$A:$A,'1'!$T:$T,$C7,'1'!$C:$C,$G7)+SUMIFS('1'!$A:$A,'1'!$T:$T,$C7,'1'!$D:$D,$G7))))</f>
        <v>0</v>
      </c>
      <c r="K7" s="73">
        <f>IF('2'!$E$2="","",SUM(SUMIF('2'!$R:$R,$C7,'2'!$A:$A)-(SUMIFS('2'!$A:$A,'2'!$R:$R,$C7,'2'!$C:$C,$D7)+SUMIFS('2'!$A:$A,'2'!$R:$R,$C7,'2'!$D:$D,$D7)+SUMIFS('2'!$A:$A,'2'!$R:$R,$C7,'2'!$C:$C,$G7)+SUMIFS('2'!$A:$A,'2'!$R:$R,D7,'2'!$D:$D,$G7)),SUMIF('2'!$S:$S,$C7,'2'!$A:$A)-(SUMIFS('2'!$A:$A,'2'!$S:$S,$C7,'2'!$C:$C,$D7)+SUMIFS('2'!$A:$A,'2'!$S:$S,$C7,'2'!$D:$D,$D7)+SUMIFS('2'!$A:$A,'2'!$S:$S,$C7,'2'!$C:$C,$G7)+SUMIFS('2'!$A:$A,'2'!$S:$S,$C7,'2'!$D:$D,$G7)),SUMIF('2'!$T:$T,$C7,'2'!$A:$A)-(SUMIFS('2'!$A:$A,'2'!$T:$T,$C7,'2'!$C:$C,$D7)+SUMIFS('2'!$A:$A,'2'!$T:$T,$C7,'2'!$D:$D,$D7)+SUMIFS('2'!$A:$A,'2'!$T:$T,$C7,'2'!$C:$C,$G7)+SUMIFS('2'!$A:$A,'2'!$T:$T,$C7,'2'!$D:$D,$G7))))</f>
        <v>0</v>
      </c>
      <c r="L7" s="73">
        <f>IF('3'!$E$2="","",SUM(SUMIF('3'!$R:$R,$C7,'3'!$A:$A)-(SUMIFS('3'!$A:$A,'3'!$R:$R,$C7,'3'!$C:$C,$D7)+SUMIFS('3'!$A:$A,'3'!$R:$R,$C7,'3'!$D:$D,$D7)+SUMIFS('3'!$A:$A,'3'!$R:$R,$C7,'3'!$C:$C,$G7)+SUMIFS('3'!$A:$A,'3'!$R:$R,E7,'3'!$D:$D,$G7)),SUMIF('3'!$S:$S,$C7,'3'!$A:$A)-(SUMIFS('3'!$A:$A,'3'!$S:$S,$C7,'3'!$C:$C,$D7)+SUMIFS('3'!$A:$A,'3'!$S:$S,$C7,'3'!$D:$D,$D7)+SUMIFS('3'!$A:$A,'3'!$S:$S,$C7,'3'!$C:$C,$G7)+SUMIFS('3'!$A:$A,'3'!$S:$S,$C7,'3'!$D:$D,$G7)),SUMIF('3'!$T:$T,$C7,'3'!$A:$A)-(SUMIFS('3'!$A:$A,'3'!$T:$T,$C7,'3'!$C:$C,$D7)+SUMIFS('3'!$A:$A,'3'!$T:$T,$C7,'3'!$D:$D,$D7)+SUMIFS('3'!$A:$A,'3'!$T:$T,$C7,'3'!$C:$C,$G7)+SUMIFS('3'!$A:$A,'3'!$T:$T,$C7,'3'!$D:$D,$G7))))</f>
        <v>0</v>
      </c>
      <c r="M7" s="73" t="str">
        <f>IF('4'!$E$2="","",SUM(SUMIF('4'!$R:$R,$C7,'4'!$A:$A)-(SUMIFS('4'!$A:$A,'4'!$R:$R,$C7,'4'!$C:$C,$D7)+SUMIFS('4'!$A:$A,'4'!$R:$R,$C7,'4'!$D:$D,$D7)+SUMIFS('4'!$A:$A,'4'!$R:$R,$C7,'4'!$C:$C,$G7)+SUMIFS('4'!$A:$A,'4'!$R:$R,F7,'4'!$D:$D,$G7)),SUMIF('4'!$S:$S,$C7,'4'!$A:$A)-(SUMIFS('4'!$A:$A,'4'!$S:$S,$C7,'4'!$C:$C,$D7)+SUMIFS('4'!$A:$A,'4'!$S:$S,$C7,'4'!$D:$D,$D7)+SUMIFS('4'!$A:$A,'4'!$S:$S,$C7,'4'!$C:$C,$G7)+SUMIFS('4'!$A:$A,'4'!$S:$S,$C7,'4'!$D:$D,$G7)),SUMIF('4'!$T:$T,$C7,'4'!$A:$A)-(SUMIFS('4'!$A:$A,'4'!$T:$T,$C7,'4'!$C:$C,$D7)+SUMIFS('4'!$A:$A,'4'!$T:$T,$C7,'4'!$D:$D,$D7)+SUMIFS('4'!$A:$A,'4'!$T:$T,$C7,'4'!$C:$C,$G7)+SUMIFS('4'!$A:$A,'4'!$T:$T,$C7,'4'!$D:$D,$G7))))</f>
        <v/>
      </c>
      <c r="N7" s="73" t="str">
        <f>IF('5'!$E$2="","",SUM(SUMIF('5'!$R:$R,$C7,'5'!$A:$A)-(SUMIFS('5'!$A:$A,'5'!$R:$R,$C7,'5'!$C:$C,$D7)+SUMIFS('5'!$A:$A,'5'!$R:$R,$C7,'5'!$D:$D,$D7)+SUMIFS('5'!$A:$A,'5'!$R:$R,$C7,'5'!$C:$C,$G7)+SUMIFS('5'!$A:$A,'5'!$R:$R,G7,'5'!$D:$D,$G7)),SUMIF('5'!$S:$S,$C7,'5'!$A:$A)-(SUMIFS('5'!$A:$A,'5'!$S:$S,$C7,'5'!$C:$C,$D7)+SUMIFS('5'!$A:$A,'5'!$S:$S,$C7,'5'!$D:$D,$D7)+SUMIFS('5'!$A:$A,'5'!$S:$S,$C7,'5'!$C:$C,$G7)+SUMIFS('5'!$A:$A,'5'!$S:$S,$C7,'5'!$D:$D,$G7)),SUMIF('5'!$T:$T,$C7,'5'!$A:$A)-(SUMIFS('5'!$A:$A,'5'!$T:$T,$C7,'5'!$C:$C,$D7)+SUMIFS('5'!$A:$A,'5'!$T:$T,$C7,'5'!$D:$D,$D7)+SUMIFS('5'!$A:$A,'5'!$T:$T,$C7,'5'!$C:$C,$G7)+SUMIFS('5'!$A:$A,'5'!$T:$T,$C7,'5'!$D:$D,$G7))))</f>
        <v/>
      </c>
      <c r="O7" s="73" t="str">
        <f>IF('6'!$E$2="","",SUM(SUMIF('6'!$R:$R,$C7,'6'!$A:$A)-(SUMIFS('6'!$A:$A,'6'!$R:$R,$C7,'6'!$C:$C,$D7)+SUMIFS('6'!$A:$A,'6'!$R:$R,$C7,'6'!$D:$D,$D7)+SUMIFS('6'!$A:$A,'6'!$R:$R,$C7,'6'!$C:$C,$G7)+SUMIFS('6'!$A:$A,'6'!$R:$R,H7,'6'!$D:$D,$G7)),SUMIF('6'!$S:$S,$C7,'6'!$A:$A)-(SUMIFS('6'!$A:$A,'6'!$S:$S,$C7,'6'!$C:$C,$D7)+SUMIFS('6'!$A:$A,'6'!$S:$S,$C7,'6'!$D:$D,$D7)+SUMIFS('6'!$A:$A,'6'!$S:$S,$C7,'6'!$C:$C,$G7)+SUMIFS('6'!$A:$A,'6'!$S:$S,$C7,'6'!$D:$D,$G7)),SUMIF('6'!$T:$T,$C7,'6'!$A:$A)-(SUMIFS('6'!$A:$A,'6'!$T:$T,$C7,'6'!$C:$C,$D7)+SUMIFS('6'!$A:$A,'6'!$T:$T,$C7,'6'!$D:$D,$D7)+SUMIFS('6'!$A:$A,'6'!$T:$T,$C7,'6'!$C:$C,$G7)+SUMIFS('6'!$A:$A,'6'!$T:$T,$C7,'6'!$D:$D,$G7))))</f>
        <v/>
      </c>
      <c r="P7" s="73" t="str">
        <f>IF('7'!$E$2="","",SUM(SUMIF('7'!$R:$R,$C7,'7'!$A:$A)-(SUMIFS('7'!$A:$A,'7'!$R:$R,$C7,'7'!$C:$C,$D7)+SUMIFS('7'!$A:$A,'7'!$R:$R,$C7,'7'!$D:$D,$D7)+SUMIFS('7'!$A:$A,'7'!$R:$R,$C7,'7'!$C:$C,$G7)+SUMIFS('7'!$A:$A,'7'!$R:$R,I7,'7'!$D:$D,$G7)),SUMIF('7'!$S:$S,$C7,'7'!$A:$A)-(SUMIFS('7'!$A:$A,'7'!$S:$S,$C7,'7'!$C:$C,$D7)+SUMIFS('7'!$A:$A,'7'!$S:$S,$C7,'7'!$D:$D,$D7)+SUMIFS('7'!$A:$A,'7'!$S:$S,$C7,'7'!$C:$C,$G7)+SUMIFS('7'!$A:$A,'7'!$S:$S,$C7,'7'!$D:$D,$G7)),SUMIF('7'!$T:$T,$C7,'7'!$A:$A)-(SUMIFS('7'!$A:$A,'7'!$T:$T,$C7,'7'!$C:$C,$D7)+SUMIFS('7'!$A:$A,'7'!$T:$T,$C7,'7'!$D:$D,$D7)+SUMIFS('7'!$A:$A,'7'!$T:$T,$C7,'7'!$C:$C,$G7)+SUMIFS('7'!$A:$A,'7'!$T:$T,$C7,'7'!$D:$D,$G7))))</f>
        <v/>
      </c>
      <c r="Q7" s="73" t="str">
        <f>IF('8'!$E$2="","",SUM(SUMIF('8'!$R:$R,$C7,'8'!$A:$A)-(SUMIFS('8'!$A:$A,'8'!$R:$R,$C7,'8'!$C:$C,$D7)+SUMIFS('8'!$A:$A,'8'!$R:$R,$C7,'8'!$D:$D,$D7)+SUMIFS('8'!$A:$A,'8'!$R:$R,$C7,'8'!$C:$C,$G7)+SUMIFS('8'!$A:$A,'8'!$R:$R,J7,'8'!$D:$D,$G7)),SUMIF('8'!$S:$S,$C7,'8'!$A:$A)-(SUMIFS('8'!$A:$A,'8'!$S:$S,$C7,'8'!$C:$C,$D7)+SUMIFS('8'!$A:$A,'8'!$S:$S,$C7,'8'!$D:$D,$D7)+SUMIFS('8'!$A:$A,'8'!$S:$S,$C7,'8'!$C:$C,$G7)+SUMIFS('8'!$A:$A,'8'!$S:$S,$C7,'8'!$D:$D,$G7)),SUMIF('8'!$T:$T,$C7,'8'!$A:$A)-(SUMIFS('8'!$A:$A,'8'!$T:$T,$C7,'8'!$C:$C,$D7)+SUMIFS('8'!$A:$A,'8'!$T:$T,$C7,'8'!$D:$D,$D7)+SUMIFS('8'!$A:$A,'8'!$T:$T,$C7,'8'!$C:$C,$G7)+SUMIFS('8'!$A:$A,'8'!$T:$T,$C7,'8'!$D:$D,$G7))))</f>
        <v/>
      </c>
      <c r="R7" s="73" t="str">
        <f>IF('9'!$E$2="","",SUM(SUMIF('9'!$R:$R,$C7,'9'!$A:$A)-(SUMIFS('9'!$A:$A,'9'!$R:$R,$C7,'9'!$C:$C,$D7)+SUMIFS('9'!$A:$A,'9'!$R:$R,$C7,'9'!$D:$D,$D7)+SUMIFS('9'!$A:$A,'9'!$R:$R,$C7,'9'!$C:$C,$G7)+SUMIFS('9'!$A:$A,'9'!$R:$R,K7,'9'!$D:$D,$G7)),SUMIF('9'!$S:$S,$C7,'9'!$A:$A)-(SUMIFS('9'!$A:$A,'9'!$S:$S,$C7,'9'!$C:$C,$D7)+SUMIFS('9'!$A:$A,'9'!$S:$S,$C7,'9'!$D:$D,$D7)+SUMIFS('9'!$A:$A,'9'!$S:$S,$C7,'9'!$C:$C,$G7)+SUMIFS('9'!$A:$A,'9'!$S:$S,$C7,'9'!$D:$D,$G7)),SUMIF('9'!$T:$T,$C7,'9'!$A:$A)-(SUMIFS('9'!$A:$A,'9'!$T:$T,$C7,'9'!$C:$C,$D7)+SUMIFS('9'!$A:$A,'9'!$T:$T,$C7,'9'!$D:$D,$D7)+SUMIFS('9'!$A:$A,'9'!$T:$T,$C7,'9'!$C:$C,$G7)+SUMIFS('9'!$A:$A,'9'!$T:$T,$C7,'9'!$D:$D,$G7))))</f>
        <v/>
      </c>
      <c r="S7" s="73" t="str">
        <f>IF('10'!$D$2="","",SUM(SUMIF('10'!$Q:$Q,$C7,'10'!$A:$A)-(SUMIFS('10'!$A:$A,'10'!$Q:$Q,$C7,'10'!$B:$B,$D7)+SUMIFS('10'!$A:$A,'10'!$Q:$Q,$C7,'10'!$C:$C,$D7)+SUMIFS('10'!$A:$A,'10'!$Q:$Q,$C7,'10'!$B:$B,$G7)+SUMIFS('10'!$A:$A,'10'!$Q:$Q,L7,'10'!$C:$C,$G7)),SUMIF('10'!$R:$R,$C7,'10'!$A:$A)-(SUMIFS('10'!$A:$A,'10'!$R:$R,$C7,'10'!$B:$B,$D7)+SUMIFS('10'!$A:$A,'10'!$R:$R,$C7,'10'!$C:$C,$D7)+SUMIFS('10'!$A:$A,'10'!$R:$R,$C7,'10'!$B:$B,$G7)+SUMIFS('10'!$A:$A,'10'!$R:$R,$C7,'10'!$C:$C,$G7)),SUMIF('10'!$S:$S,$C7,'10'!$A:$A)-(SUMIFS('10'!$A:$A,'10'!$S:$S,$C7,'10'!$B:$B,$D7)+SUMIFS('10'!$A:$A,'10'!$S:$S,$C7,'10'!$C:$C,$D7)+SUMIFS('10'!$A:$A,'10'!$S:$S,$C7,'10'!$B:$B,$G7)+SUMIFS('10'!$A:$A,'10'!$S:$S,$C7,'10'!$C:$C,$G7))))</f>
        <v/>
      </c>
      <c r="T7" s="73" t="str">
        <f>IF('11'!$D$2="","",SUM(SUMIF('11'!$Q:$Q,$C7,'11'!$A:$A)-(SUMIFS('11'!$A:$A,'11'!$Q:$Q,$C7,'11'!$B:$B,$D7)+SUMIFS('11'!$A:$A,'11'!$Q:$Q,$C7,'11'!$C:$C,$D7)+SUMIFS('11'!$A:$A,'11'!$Q:$Q,$C7,'11'!$B:$B,$G7)+SUMIFS('11'!$A:$A,'11'!$Q:$Q,M7,'11'!$C:$C,$G7)),SUMIF('11'!$R:$R,$C7,'11'!$A:$A)-(SUMIFS('11'!$A:$A,'11'!$R:$R,$C7,'11'!$B:$B,$D7)+SUMIFS('11'!$A:$A,'11'!$R:$R,$C7,'11'!$C:$C,$D7)+SUMIFS('11'!$A:$A,'11'!$R:$R,$C7,'11'!$B:$B,$G7)+SUMIFS('11'!$A:$A,'11'!$R:$R,$C7,'11'!$C:$C,$G7)),SUMIF('11'!$S:$S,$C7,'11'!$A:$A)-(SUMIFS('11'!$A:$A,'11'!$S:$S,$C7,'11'!$B:$B,$D7)+SUMIFS('11'!$A:$A,'11'!$S:$S,$C7,'11'!$C:$C,$D7)+SUMIFS('11'!$A:$A,'11'!$S:$S,$C7,'11'!$B:$B,$G7)+SUMIFS('11'!$A:$A,'11'!$S:$S,$C7,'11'!$C:$C,$G7))))</f>
        <v/>
      </c>
      <c r="U7" s="74" t="str">
        <f>IF('12'!$D$2="","",SUM(SUMIF('12'!$Q:$Q,$C7,'12'!$A:$A)-(SUMIFS('12'!$A:$A,'12'!$Q:$Q,$C7,'12'!$B:$B,$D7)+SUMIFS('12'!$A:$A,'12'!$Q:$Q,$C7,'12'!$C:$C,$D7)+SUMIFS('12'!$A:$A,'12'!$Q:$Q,$C7,'12'!$B:$B,$G7)+SUMIFS('12'!$A:$A,'12'!$Q:$Q,N7,'12'!$C:$C,$G7)),SUMIF('12'!$R:$R,$C7,'12'!$A:$A)-(SUMIFS('12'!$A:$A,'12'!$R:$R,$C7,'12'!$B:$B,$D7)+SUMIFS('12'!$A:$A,'12'!$R:$R,$C7,'12'!$C:$C,$D7)+SUMIFS('12'!$A:$A,'12'!$R:$R,$C7,'12'!$B:$B,$G7)+SUMIFS('12'!$A:$A,'12'!$R:$R,$C7,'12'!$C:$C,$G7)),SUMIF('12'!$S:$S,$C7,'12'!$A:$A)-(SUMIFS('12'!$A:$A,'12'!$S:$S,$C7,'12'!$B:$B,$D7)+SUMIFS('12'!$A:$A,'12'!$S:$S,$C7,'12'!$C:$C,$D7)+SUMIFS('12'!$A:$A,'12'!$S:$S,$C7,'12'!$B:$B,$G7)+SUMIFS('12'!$A:$A,'12'!$S:$S,$C7,'12'!$C:$C,$G7))))</f>
        <v/>
      </c>
      <c r="V7" s="75" t="str">
        <f>IF('13'!$D$2="","",SUM(SUMIF('13'!$Q:$Q,$C7,'13'!$A:$A)-(SUMIFS('13'!$A:$A,'13'!$Q:$Q,$C7,'13'!$B:$B,$D7)+SUMIFS('13'!$A:$A,'13'!$Q:$Q,$C7,'13'!$C:$C,$D7)+SUMIFS('13'!$A:$A,'13'!$Q:$Q,$C7,'13'!$B:$B,$G7)+SUMIFS('13'!$A:$A,'13'!$Q:$Q,O7,'13'!$C:$C,$G7)),SUMIF('13'!$R:$R,$C7,'13'!$A:$A)-(SUMIFS('13'!$A:$A,'13'!$R:$R,$C7,'13'!$B:$B,$D7)+SUMIFS('13'!$A:$A,'13'!$R:$R,$C7,'13'!$C:$C,$D7)+SUMIFS('13'!$A:$A,'13'!$R:$R,$C7,'13'!$B:$B,$G7)+SUMIFS('13'!$A:$A,'13'!$R:$R,$C7,'13'!$C:$C,$G7)),SUMIF('13'!$S:$S,$C7,'13'!$A:$A)-(SUMIFS('13'!$A:$A,'13'!$S:$S,$C7,'13'!$B:$B,$D7)+SUMIFS('13'!$A:$A,'13'!$S:$S,$C7,'13'!$C:$C,$D7)+SUMIFS('13'!$A:$A,'13'!$S:$S,$C7,'13'!$B:$B,$G7)+SUMIFS('13'!$A:$A,'13'!$S:$S,$C7,'13'!$C:$C,$G7))))</f>
        <v/>
      </c>
      <c r="W7" s="76" t="str">
        <f>IF('14'!$D$2="","",SUM(SUMIF('14'!$Q:$Q,$C7,'14'!$A:$A)-(SUMIFS('14'!$A:$A,'14'!$Q:$Q,$C7,'14'!$B:$B,$D7)+SUMIFS('14'!$A:$A,'14'!$Q:$Q,$C7,'14'!$C:$C,$D7)+SUMIFS('14'!$A:$A,'14'!$Q:$Q,$C7,'14'!$B:$B,$G7)+SUMIFS('14'!$A:$A,'14'!$Q:$Q,P7,'14'!$C:$C,$G7)),SUMIF('14'!$R:$R,$C7,'14'!$A:$A)-(SUMIFS('14'!$A:$A,'14'!$R:$R,$C7,'14'!$B:$B,$D7)+SUMIFS('14'!$A:$A,'14'!$R:$R,$C7,'14'!$C:$C,$D7)+SUMIFS('14'!$A:$A,'14'!$R:$R,$C7,'14'!$B:$B,$G7)+SUMIFS('14'!$A:$A,'14'!$R:$R,$C7,'14'!$C:$C,$G7)),SUMIF('14'!$S:$S,$C7,'14'!$A:$A)-(SUMIFS('14'!$A:$A,'14'!$S:$S,$C7,'14'!$B:$B,$D7)+SUMIFS('14'!$A:$A,'14'!$S:$S,$C7,'14'!$C:$C,$D7)+SUMIFS('14'!$A:$A,'14'!$S:$S,$C7,'14'!$B:$B,$G7)+SUMIFS('14'!$A:$A,'14'!$S:$S,$C7,'14'!$C:$C,$G7))))</f>
        <v/>
      </c>
      <c r="X7" s="73" t="str">
        <f>IF('15'!$D$2="","",SUM(SUMIF('15'!$Q:$Q,$C7,'15'!$A:$A)-(SUMIFS('15'!$A:$A,'15'!$Q:$Q,$C7,'15'!$B:$B,$D7)+SUMIFS('15'!$A:$A,'15'!$Q:$Q,$C7,'15'!$C:$C,$D7)+SUMIFS('15'!$A:$A,'15'!$Q:$Q,$C7,'15'!$B:$B,$G7)+SUMIFS('15'!$A:$A,'15'!$Q:$Q,Q7,'15'!$C:$C,$G7)),SUMIF('15'!$R:$R,$C7,'15'!$A:$A)-(SUMIFS('15'!$A:$A,'15'!$R:$R,$C7,'15'!$B:$B,$D7)+SUMIFS('15'!$A:$A,'15'!$R:$R,$C7,'15'!$C:$C,$D7)+SUMIFS('15'!$A:$A,'15'!$R:$R,$C7,'15'!$B:$B,$G7)+SUMIFS('15'!$A:$A,'15'!$R:$R,$C7,'15'!$C:$C,$G7)),SUMIF('15'!$S:$S,$C7,'15'!$A:$A)-(SUMIFS('15'!$A:$A,'15'!$S:$S,$C7,'15'!$B:$B,$D7)+SUMIFS('15'!$A:$A,'15'!$S:$S,$C7,'15'!$C:$C,$D7)+SUMIFS('15'!$A:$A,'15'!$S:$S,$C7,'15'!$B:$B,$G7)+SUMIFS('15'!$A:$A,'15'!$S:$S,$C7,'15'!$C:$C,$G7))))</f>
        <v/>
      </c>
      <c r="Y7" s="77">
        <f t="shared" si="4"/>
        <v>0</v>
      </c>
      <c r="Z7" s="85">
        <f>SUM(COUNTIF('1'!$R$2:$T$100,$C7),COUNTIF('2'!$R$2:$T$100,$C7),COUNTIF('3'!$R$2:$T$100,$C7),COUNTIF('4'!$R$2:$T$100,$C7),COUNTIF('5'!$R$2:$T$100,$C7),COUNTIF('6'!$R$2:$T$100,$C7),COUNTIF('7'!$R$2:$T$100,$C7),COUNTIF('8'!$R$2:$T$100,$C7),COUNTIF('9'!$R$2:$T$100,$C7),COUNTIF('10'!$Q$2:$S$100,$C7),COUNTIF('11'!$Q$2:$S$100,$C7),COUNTIF('12'!$Q$2:$S$100,$C7),COUNTIF('13'!$Q$2:$S$100,$C7),COUNTIF('14'!$Q$2:$S$100,$C7),COUNTIF('15'!$Q$2:$S$100,$C7))</f>
        <v>0</v>
      </c>
      <c r="AA7" s="12"/>
      <c r="AB7" s="12"/>
      <c r="AC7" s="12"/>
      <c r="AD7" s="12"/>
      <c r="AE7" s="12"/>
      <c r="AF7" s="12"/>
      <c r="AG7" s="12"/>
      <c r="AH7" s="37"/>
    </row>
    <row r="8" spans="1:36" s="39" customFormat="1" x14ac:dyDescent="0.2">
      <c r="A8" s="2" t="s">
        <v>50</v>
      </c>
      <c r="B8" s="2" t="s">
        <v>144</v>
      </c>
      <c r="C8" s="2" t="str">
        <f t="shared" si="1"/>
        <v>Kiku Annon</v>
      </c>
      <c r="D8" s="40"/>
      <c r="E8" s="43"/>
      <c r="F8" s="72">
        <f t="shared" si="2"/>
        <v>0</v>
      </c>
      <c r="G8" s="40"/>
      <c r="H8" s="43"/>
      <c r="I8" s="72">
        <f t="shared" si="3"/>
        <v>0</v>
      </c>
      <c r="J8" s="73">
        <f>IF('1'!$E$2="","",SUM(SUMIF('1'!$R:$R,$C8,'1'!$A:$A)-(SUMIFS('1'!$A:$A,'1'!$R:$R,$C8,'1'!$C:$C,$D8)+SUMIFS('1'!$A:$A,'1'!$R:$R,$C8,'1'!$D:$D,$D8)+SUMIFS('1'!$A:$A,'1'!$R:$R,$C8,'1'!$C:$C,$G8)+SUMIFS('1'!$A:$A,'1'!$R:$R,C8,'1'!$D:$D,$G8)),SUMIF('1'!$S:$S,$C8,'1'!$A:$A)-(SUMIFS('1'!$A:$A,'1'!$S:$S,$C8,'1'!$C:$C,$D8)+SUMIFS('1'!$A:$A,'1'!$S:$S,$C8,'1'!$D:$D,$D8)+SUMIFS('1'!$A:$A,'1'!$S:$S,$C8,'1'!$C:$C,$G8)+SUMIFS('1'!$A:$A,'1'!$S:$S,$C8,'1'!$D:$D,$G8)),SUMIF('1'!$T:$T,$C8,'1'!$A:$A)-(SUMIFS('1'!$A:$A,'1'!$T:$T,$C8,'1'!$C:$C,$D8)+SUMIFS('1'!$A:$A,'1'!$T:$T,$C8,'1'!$D:$D,$D8)+SUMIFS('1'!$A:$A,'1'!$T:$T,$C8,'1'!$C:$C,$G8)+SUMIFS('1'!$A:$A,'1'!$T:$T,$C8,'1'!$D:$D,$G8))))</f>
        <v>0</v>
      </c>
      <c r="K8" s="73">
        <f>IF('2'!$E$2="","",SUM(SUMIF('2'!$R:$R,$C8,'2'!$A:$A)-(SUMIFS('2'!$A:$A,'2'!$R:$R,$C8,'2'!$C:$C,$D8)+SUMIFS('2'!$A:$A,'2'!$R:$R,$C8,'2'!$D:$D,$D8)+SUMIFS('2'!$A:$A,'2'!$R:$R,$C8,'2'!$C:$C,$G8)+SUMIFS('2'!$A:$A,'2'!$R:$R,D8,'2'!$D:$D,$G8)),SUMIF('2'!$S:$S,$C8,'2'!$A:$A)-(SUMIFS('2'!$A:$A,'2'!$S:$S,$C8,'2'!$C:$C,$D8)+SUMIFS('2'!$A:$A,'2'!$S:$S,$C8,'2'!$D:$D,$D8)+SUMIFS('2'!$A:$A,'2'!$S:$S,$C8,'2'!$C:$C,$G8)+SUMIFS('2'!$A:$A,'2'!$S:$S,$C8,'2'!$D:$D,$G8)),SUMIF('2'!$T:$T,$C8,'2'!$A:$A)-(SUMIFS('2'!$A:$A,'2'!$T:$T,$C8,'2'!$C:$C,$D8)+SUMIFS('2'!$A:$A,'2'!$T:$T,$C8,'2'!$D:$D,$D8)+SUMIFS('2'!$A:$A,'2'!$T:$T,$C8,'2'!$C:$C,$G8)+SUMIFS('2'!$A:$A,'2'!$T:$T,$C8,'2'!$D:$D,$G8))))</f>
        <v>2</v>
      </c>
      <c r="L8" s="73">
        <f>IF('3'!$E$2="","",SUM(SUMIF('3'!$R:$R,$C8,'3'!$A:$A)-(SUMIFS('3'!$A:$A,'3'!$R:$R,$C8,'3'!$C:$C,$D8)+SUMIFS('3'!$A:$A,'3'!$R:$R,$C8,'3'!$D:$D,$D8)+SUMIFS('3'!$A:$A,'3'!$R:$R,$C8,'3'!$C:$C,$G8)+SUMIFS('3'!$A:$A,'3'!$R:$R,E8,'3'!$D:$D,$G8)),SUMIF('3'!$S:$S,$C8,'3'!$A:$A)-(SUMIFS('3'!$A:$A,'3'!$S:$S,$C8,'3'!$C:$C,$D8)+SUMIFS('3'!$A:$A,'3'!$S:$S,$C8,'3'!$D:$D,$D8)+SUMIFS('3'!$A:$A,'3'!$S:$S,$C8,'3'!$C:$C,$G8)+SUMIFS('3'!$A:$A,'3'!$S:$S,$C8,'3'!$D:$D,$G8)),SUMIF('3'!$T:$T,$C8,'3'!$A:$A)-(SUMIFS('3'!$A:$A,'3'!$T:$T,$C8,'3'!$C:$C,$D8)+SUMIFS('3'!$A:$A,'3'!$T:$T,$C8,'3'!$D:$D,$D8)+SUMIFS('3'!$A:$A,'3'!$T:$T,$C8,'3'!$C:$C,$G8)+SUMIFS('3'!$A:$A,'3'!$T:$T,$C8,'3'!$D:$D,$G8))))</f>
        <v>4</v>
      </c>
      <c r="M8" s="73" t="str">
        <f>IF('4'!$E$2="","",SUM(SUMIF('4'!$R:$R,$C8,'4'!$A:$A)-(SUMIFS('4'!$A:$A,'4'!$R:$R,$C8,'4'!$C:$C,$D8)+SUMIFS('4'!$A:$A,'4'!$R:$R,$C8,'4'!$D:$D,$D8)+SUMIFS('4'!$A:$A,'4'!$R:$R,$C8,'4'!$C:$C,$G8)+SUMIFS('4'!$A:$A,'4'!$R:$R,F8,'4'!$D:$D,$G8)),SUMIF('4'!$S:$S,$C8,'4'!$A:$A)-(SUMIFS('4'!$A:$A,'4'!$S:$S,$C8,'4'!$C:$C,$D8)+SUMIFS('4'!$A:$A,'4'!$S:$S,$C8,'4'!$D:$D,$D8)+SUMIFS('4'!$A:$A,'4'!$S:$S,$C8,'4'!$C:$C,$G8)+SUMIFS('4'!$A:$A,'4'!$S:$S,$C8,'4'!$D:$D,$G8)),SUMIF('4'!$T:$T,$C8,'4'!$A:$A)-(SUMIFS('4'!$A:$A,'4'!$T:$T,$C8,'4'!$C:$C,$D8)+SUMIFS('4'!$A:$A,'4'!$T:$T,$C8,'4'!$D:$D,$D8)+SUMIFS('4'!$A:$A,'4'!$T:$T,$C8,'4'!$C:$C,$G8)+SUMIFS('4'!$A:$A,'4'!$T:$T,$C8,'4'!$D:$D,$G8))))</f>
        <v/>
      </c>
      <c r="N8" s="73" t="str">
        <f>IF('5'!$E$2="","",SUM(SUMIF('5'!$R:$R,$C8,'5'!$A:$A)-(SUMIFS('5'!$A:$A,'5'!$R:$R,$C8,'5'!$C:$C,$D8)+SUMIFS('5'!$A:$A,'5'!$R:$R,$C8,'5'!$D:$D,$D8)+SUMIFS('5'!$A:$A,'5'!$R:$R,$C8,'5'!$C:$C,$G8)+SUMIFS('5'!$A:$A,'5'!$R:$R,G8,'5'!$D:$D,$G8)),SUMIF('5'!$S:$S,$C8,'5'!$A:$A)-(SUMIFS('5'!$A:$A,'5'!$S:$S,$C8,'5'!$C:$C,$D8)+SUMIFS('5'!$A:$A,'5'!$S:$S,$C8,'5'!$D:$D,$D8)+SUMIFS('5'!$A:$A,'5'!$S:$S,$C8,'5'!$C:$C,$G8)+SUMIFS('5'!$A:$A,'5'!$S:$S,$C8,'5'!$D:$D,$G8)),SUMIF('5'!$T:$T,$C8,'5'!$A:$A)-(SUMIFS('5'!$A:$A,'5'!$T:$T,$C8,'5'!$C:$C,$D8)+SUMIFS('5'!$A:$A,'5'!$T:$T,$C8,'5'!$D:$D,$D8)+SUMIFS('5'!$A:$A,'5'!$T:$T,$C8,'5'!$C:$C,$G8)+SUMIFS('5'!$A:$A,'5'!$T:$T,$C8,'5'!$D:$D,$G8))))</f>
        <v/>
      </c>
      <c r="O8" s="73" t="str">
        <f>IF('6'!$E$2="","",SUM(SUMIF('6'!$R:$R,$C8,'6'!$A:$A)-(SUMIFS('6'!$A:$A,'6'!$R:$R,$C8,'6'!$C:$C,$D8)+SUMIFS('6'!$A:$A,'6'!$R:$R,$C8,'6'!$D:$D,$D8)+SUMIFS('6'!$A:$A,'6'!$R:$R,$C8,'6'!$C:$C,$G8)+SUMIFS('6'!$A:$A,'6'!$R:$R,H8,'6'!$D:$D,$G8)),SUMIF('6'!$S:$S,$C8,'6'!$A:$A)-(SUMIFS('6'!$A:$A,'6'!$S:$S,$C8,'6'!$C:$C,$D8)+SUMIFS('6'!$A:$A,'6'!$S:$S,$C8,'6'!$D:$D,$D8)+SUMIFS('6'!$A:$A,'6'!$S:$S,$C8,'6'!$C:$C,$G8)+SUMIFS('6'!$A:$A,'6'!$S:$S,$C8,'6'!$D:$D,$G8)),SUMIF('6'!$T:$T,$C8,'6'!$A:$A)-(SUMIFS('6'!$A:$A,'6'!$T:$T,$C8,'6'!$C:$C,$D8)+SUMIFS('6'!$A:$A,'6'!$T:$T,$C8,'6'!$D:$D,$D8)+SUMIFS('6'!$A:$A,'6'!$T:$T,$C8,'6'!$C:$C,$G8)+SUMIFS('6'!$A:$A,'6'!$T:$T,$C8,'6'!$D:$D,$G8))))</f>
        <v/>
      </c>
      <c r="P8" s="73" t="str">
        <f>IF('7'!$E$2="","",SUM(SUMIF('7'!$R:$R,$C8,'7'!$A:$A)-(SUMIFS('7'!$A:$A,'7'!$R:$R,$C8,'7'!$C:$C,$D8)+SUMIFS('7'!$A:$A,'7'!$R:$R,$C8,'7'!$D:$D,$D8)+SUMIFS('7'!$A:$A,'7'!$R:$R,$C8,'7'!$C:$C,$G8)+SUMIFS('7'!$A:$A,'7'!$R:$R,I8,'7'!$D:$D,$G8)),SUMIF('7'!$S:$S,$C8,'7'!$A:$A)-(SUMIFS('7'!$A:$A,'7'!$S:$S,$C8,'7'!$C:$C,$D8)+SUMIFS('7'!$A:$A,'7'!$S:$S,$C8,'7'!$D:$D,$D8)+SUMIFS('7'!$A:$A,'7'!$S:$S,$C8,'7'!$C:$C,$G8)+SUMIFS('7'!$A:$A,'7'!$S:$S,$C8,'7'!$D:$D,$G8)),SUMIF('7'!$T:$T,$C8,'7'!$A:$A)-(SUMIFS('7'!$A:$A,'7'!$T:$T,$C8,'7'!$C:$C,$D8)+SUMIFS('7'!$A:$A,'7'!$T:$T,$C8,'7'!$D:$D,$D8)+SUMIFS('7'!$A:$A,'7'!$T:$T,$C8,'7'!$C:$C,$G8)+SUMIFS('7'!$A:$A,'7'!$T:$T,$C8,'7'!$D:$D,$G8))))</f>
        <v/>
      </c>
      <c r="Q8" s="73" t="str">
        <f>IF('8'!$E$2="","",SUM(SUMIF('8'!$R:$R,$C8,'8'!$A:$A)-(SUMIFS('8'!$A:$A,'8'!$R:$R,$C8,'8'!$C:$C,$D8)+SUMIFS('8'!$A:$A,'8'!$R:$R,$C8,'8'!$D:$D,$D8)+SUMIFS('8'!$A:$A,'8'!$R:$R,$C8,'8'!$C:$C,$G8)+SUMIFS('8'!$A:$A,'8'!$R:$R,J8,'8'!$D:$D,$G8)),SUMIF('8'!$S:$S,$C8,'8'!$A:$A)-(SUMIFS('8'!$A:$A,'8'!$S:$S,$C8,'8'!$C:$C,$D8)+SUMIFS('8'!$A:$A,'8'!$S:$S,$C8,'8'!$D:$D,$D8)+SUMIFS('8'!$A:$A,'8'!$S:$S,$C8,'8'!$C:$C,$G8)+SUMIFS('8'!$A:$A,'8'!$S:$S,$C8,'8'!$D:$D,$G8)),SUMIF('8'!$T:$T,$C8,'8'!$A:$A)-(SUMIFS('8'!$A:$A,'8'!$T:$T,$C8,'8'!$C:$C,$D8)+SUMIFS('8'!$A:$A,'8'!$T:$T,$C8,'8'!$D:$D,$D8)+SUMIFS('8'!$A:$A,'8'!$T:$T,$C8,'8'!$C:$C,$G8)+SUMIFS('8'!$A:$A,'8'!$T:$T,$C8,'8'!$D:$D,$G8))))</f>
        <v/>
      </c>
      <c r="R8" s="73" t="str">
        <f>IF('9'!$E$2="","",SUM(SUMIF('9'!$R:$R,$C8,'9'!$A:$A)-(SUMIFS('9'!$A:$A,'9'!$R:$R,$C8,'9'!$C:$C,$D8)+SUMIFS('9'!$A:$A,'9'!$R:$R,$C8,'9'!$D:$D,$D8)+SUMIFS('9'!$A:$A,'9'!$R:$R,$C8,'9'!$C:$C,$G8)+SUMIFS('9'!$A:$A,'9'!$R:$R,K8,'9'!$D:$D,$G8)),SUMIF('9'!$S:$S,$C8,'9'!$A:$A)-(SUMIFS('9'!$A:$A,'9'!$S:$S,$C8,'9'!$C:$C,$D8)+SUMIFS('9'!$A:$A,'9'!$S:$S,$C8,'9'!$D:$D,$D8)+SUMIFS('9'!$A:$A,'9'!$S:$S,$C8,'9'!$C:$C,$G8)+SUMIFS('9'!$A:$A,'9'!$S:$S,$C8,'9'!$D:$D,$G8)),SUMIF('9'!$T:$T,$C8,'9'!$A:$A)-(SUMIFS('9'!$A:$A,'9'!$T:$T,$C8,'9'!$C:$C,$D8)+SUMIFS('9'!$A:$A,'9'!$T:$T,$C8,'9'!$D:$D,$D8)+SUMIFS('9'!$A:$A,'9'!$T:$T,$C8,'9'!$C:$C,$G8)+SUMIFS('9'!$A:$A,'9'!$T:$T,$C8,'9'!$D:$D,$G8))))</f>
        <v/>
      </c>
      <c r="S8" s="73" t="str">
        <f>IF('10'!$D$2="","",SUM(SUMIF('10'!$Q:$Q,$C8,'10'!$A:$A)-(SUMIFS('10'!$A:$A,'10'!$Q:$Q,$C8,'10'!$B:$B,$D8)+SUMIFS('10'!$A:$A,'10'!$Q:$Q,$C8,'10'!$C:$C,$D8)+SUMIFS('10'!$A:$A,'10'!$Q:$Q,$C8,'10'!$B:$B,$G8)+SUMIFS('10'!$A:$A,'10'!$Q:$Q,L8,'10'!$C:$C,$G8)),SUMIF('10'!$R:$R,$C8,'10'!$A:$A)-(SUMIFS('10'!$A:$A,'10'!$R:$R,$C8,'10'!$B:$B,$D8)+SUMIFS('10'!$A:$A,'10'!$R:$R,$C8,'10'!$C:$C,$D8)+SUMIFS('10'!$A:$A,'10'!$R:$R,$C8,'10'!$B:$B,$G8)+SUMIFS('10'!$A:$A,'10'!$R:$R,$C8,'10'!$C:$C,$G8)),SUMIF('10'!$S:$S,$C8,'10'!$A:$A)-(SUMIFS('10'!$A:$A,'10'!$S:$S,$C8,'10'!$B:$B,$D8)+SUMIFS('10'!$A:$A,'10'!$S:$S,$C8,'10'!$C:$C,$D8)+SUMIFS('10'!$A:$A,'10'!$S:$S,$C8,'10'!$B:$B,$G8)+SUMIFS('10'!$A:$A,'10'!$S:$S,$C8,'10'!$C:$C,$G8))))</f>
        <v/>
      </c>
      <c r="T8" s="73" t="str">
        <f>IF('11'!$D$2="","",SUM(SUMIF('11'!$Q:$Q,$C8,'11'!$A:$A)-(SUMIFS('11'!$A:$A,'11'!$Q:$Q,$C8,'11'!$B:$B,$D8)+SUMIFS('11'!$A:$A,'11'!$Q:$Q,$C8,'11'!$C:$C,$D8)+SUMIFS('11'!$A:$A,'11'!$Q:$Q,$C8,'11'!$B:$B,$G8)+SUMIFS('11'!$A:$A,'11'!$Q:$Q,M8,'11'!$C:$C,$G8)),SUMIF('11'!$R:$R,$C8,'11'!$A:$A)-(SUMIFS('11'!$A:$A,'11'!$R:$R,$C8,'11'!$B:$B,$D8)+SUMIFS('11'!$A:$A,'11'!$R:$R,$C8,'11'!$C:$C,$D8)+SUMIFS('11'!$A:$A,'11'!$R:$R,$C8,'11'!$B:$B,$G8)+SUMIFS('11'!$A:$A,'11'!$R:$R,$C8,'11'!$C:$C,$G8)),SUMIF('11'!$S:$S,$C8,'11'!$A:$A)-(SUMIFS('11'!$A:$A,'11'!$S:$S,$C8,'11'!$B:$B,$D8)+SUMIFS('11'!$A:$A,'11'!$S:$S,$C8,'11'!$C:$C,$D8)+SUMIFS('11'!$A:$A,'11'!$S:$S,$C8,'11'!$B:$B,$G8)+SUMIFS('11'!$A:$A,'11'!$S:$S,$C8,'11'!$C:$C,$G8))))</f>
        <v/>
      </c>
      <c r="U8" s="74" t="str">
        <f>IF('12'!$D$2="","",SUM(SUMIF('12'!$Q:$Q,$C8,'12'!$A:$A)-(SUMIFS('12'!$A:$A,'12'!$Q:$Q,$C8,'12'!$B:$B,$D8)+SUMIFS('12'!$A:$A,'12'!$Q:$Q,$C8,'12'!$C:$C,$D8)+SUMIFS('12'!$A:$A,'12'!$Q:$Q,$C8,'12'!$B:$B,$G8)+SUMIFS('12'!$A:$A,'12'!$Q:$Q,N8,'12'!$C:$C,$G8)),SUMIF('12'!$R:$R,$C8,'12'!$A:$A)-(SUMIFS('12'!$A:$A,'12'!$R:$R,$C8,'12'!$B:$B,$D8)+SUMIFS('12'!$A:$A,'12'!$R:$R,$C8,'12'!$C:$C,$D8)+SUMIFS('12'!$A:$A,'12'!$R:$R,$C8,'12'!$B:$B,$G8)+SUMIFS('12'!$A:$A,'12'!$R:$R,$C8,'12'!$C:$C,$G8)),SUMIF('12'!$S:$S,$C8,'12'!$A:$A)-(SUMIFS('12'!$A:$A,'12'!$S:$S,$C8,'12'!$B:$B,$D8)+SUMIFS('12'!$A:$A,'12'!$S:$S,$C8,'12'!$C:$C,$D8)+SUMIFS('12'!$A:$A,'12'!$S:$S,$C8,'12'!$B:$B,$G8)+SUMIFS('12'!$A:$A,'12'!$S:$S,$C8,'12'!$C:$C,$G8))))</f>
        <v/>
      </c>
      <c r="V8" s="75" t="str">
        <f>IF('13'!$D$2="","",SUM(SUMIF('13'!$Q:$Q,$C8,'13'!$A:$A)-(SUMIFS('13'!$A:$A,'13'!$Q:$Q,$C8,'13'!$B:$B,$D8)+SUMIFS('13'!$A:$A,'13'!$Q:$Q,$C8,'13'!$C:$C,$D8)+SUMIFS('13'!$A:$A,'13'!$Q:$Q,$C8,'13'!$B:$B,$G8)+SUMIFS('13'!$A:$A,'13'!$Q:$Q,O8,'13'!$C:$C,$G8)),SUMIF('13'!$R:$R,$C8,'13'!$A:$A)-(SUMIFS('13'!$A:$A,'13'!$R:$R,$C8,'13'!$B:$B,$D8)+SUMIFS('13'!$A:$A,'13'!$R:$R,$C8,'13'!$C:$C,$D8)+SUMIFS('13'!$A:$A,'13'!$R:$R,$C8,'13'!$B:$B,$G8)+SUMIFS('13'!$A:$A,'13'!$R:$R,$C8,'13'!$C:$C,$G8)),SUMIF('13'!$S:$S,$C8,'13'!$A:$A)-(SUMIFS('13'!$A:$A,'13'!$S:$S,$C8,'13'!$B:$B,$D8)+SUMIFS('13'!$A:$A,'13'!$S:$S,$C8,'13'!$C:$C,$D8)+SUMIFS('13'!$A:$A,'13'!$S:$S,$C8,'13'!$B:$B,$G8)+SUMIFS('13'!$A:$A,'13'!$S:$S,$C8,'13'!$C:$C,$G8))))</f>
        <v/>
      </c>
      <c r="W8" s="76" t="str">
        <f>IF('14'!$D$2="","",SUM(SUMIF('14'!$Q:$Q,$C8,'14'!$A:$A)-(SUMIFS('14'!$A:$A,'14'!$Q:$Q,$C8,'14'!$B:$B,$D8)+SUMIFS('14'!$A:$A,'14'!$Q:$Q,$C8,'14'!$C:$C,$D8)+SUMIFS('14'!$A:$A,'14'!$Q:$Q,$C8,'14'!$B:$B,$G8)+SUMIFS('14'!$A:$A,'14'!$Q:$Q,P8,'14'!$C:$C,$G8)),SUMIF('14'!$R:$R,$C8,'14'!$A:$A)-(SUMIFS('14'!$A:$A,'14'!$R:$R,$C8,'14'!$B:$B,$D8)+SUMIFS('14'!$A:$A,'14'!$R:$R,$C8,'14'!$C:$C,$D8)+SUMIFS('14'!$A:$A,'14'!$R:$R,$C8,'14'!$B:$B,$G8)+SUMIFS('14'!$A:$A,'14'!$R:$R,$C8,'14'!$C:$C,$G8)),SUMIF('14'!$S:$S,$C8,'14'!$A:$A)-(SUMIFS('14'!$A:$A,'14'!$S:$S,$C8,'14'!$B:$B,$D8)+SUMIFS('14'!$A:$A,'14'!$S:$S,$C8,'14'!$C:$C,$D8)+SUMIFS('14'!$A:$A,'14'!$S:$S,$C8,'14'!$B:$B,$G8)+SUMIFS('14'!$A:$A,'14'!$S:$S,$C8,'14'!$C:$C,$G8))))</f>
        <v/>
      </c>
      <c r="X8" s="73" t="str">
        <f>IF('15'!$D$2="","",SUM(SUMIF('15'!$Q:$Q,$C8,'15'!$A:$A)-(SUMIFS('15'!$A:$A,'15'!$Q:$Q,$C8,'15'!$B:$B,$D8)+SUMIFS('15'!$A:$A,'15'!$Q:$Q,$C8,'15'!$C:$C,$D8)+SUMIFS('15'!$A:$A,'15'!$Q:$Q,$C8,'15'!$B:$B,$G8)+SUMIFS('15'!$A:$A,'15'!$Q:$Q,Q8,'15'!$C:$C,$G8)),SUMIF('15'!$R:$R,$C8,'15'!$A:$A)-(SUMIFS('15'!$A:$A,'15'!$R:$R,$C8,'15'!$B:$B,$D8)+SUMIFS('15'!$A:$A,'15'!$R:$R,$C8,'15'!$C:$C,$D8)+SUMIFS('15'!$A:$A,'15'!$R:$R,$C8,'15'!$B:$B,$G8)+SUMIFS('15'!$A:$A,'15'!$R:$R,$C8,'15'!$C:$C,$G8)),SUMIF('15'!$S:$S,$C8,'15'!$A:$A)-(SUMIFS('15'!$A:$A,'15'!$S:$S,$C8,'15'!$B:$B,$D8)+SUMIFS('15'!$A:$A,'15'!$S:$S,$C8,'15'!$C:$C,$D8)+SUMIFS('15'!$A:$A,'15'!$S:$S,$C8,'15'!$B:$B,$G8)+SUMIFS('15'!$A:$A,'15'!$S:$S,$C8,'15'!$C:$C,$G8))))</f>
        <v/>
      </c>
      <c r="Y8" s="77">
        <f t="shared" si="4"/>
        <v>6</v>
      </c>
      <c r="Z8" s="85">
        <f>SUM(COUNTIF('1'!$R$2:$T$100,$C8),COUNTIF('2'!$R$2:$T$100,$C8),COUNTIF('3'!$R$2:$T$100,$C8),COUNTIF('4'!$R$2:$T$100,$C8),COUNTIF('5'!$R$2:$T$100,$C8),COUNTIF('6'!$R$2:$T$100,$C8),COUNTIF('7'!$R$2:$T$100,$C8),COUNTIF('8'!$R$2:$T$100,$C8),COUNTIF('9'!$R$2:$T$100,$C8),COUNTIF('10'!$Q$2:$S$100,$C8),COUNTIF('11'!$Q$2:$S$100,$C8),COUNTIF('12'!$Q$2:$S$100,$C8),COUNTIF('13'!$Q$2:$S$100,$C8),COUNTIF('14'!$Q$2:$S$100,$C8),COUNTIF('15'!$Q$2:$S$100,$C8))</f>
        <v>6</v>
      </c>
      <c r="AA8" s="12"/>
      <c r="AB8" s="12"/>
      <c r="AC8" s="12"/>
      <c r="AD8" s="12"/>
      <c r="AE8" s="12"/>
      <c r="AF8" s="12"/>
      <c r="AG8" s="12"/>
      <c r="AH8" s="37"/>
      <c r="AI8" s="1"/>
      <c r="AJ8" s="1"/>
    </row>
    <row r="9" spans="1:36" x14ac:dyDescent="0.2">
      <c r="A9" s="2" t="s">
        <v>27</v>
      </c>
      <c r="B9" s="2" t="s">
        <v>166</v>
      </c>
      <c r="C9" s="2" t="str">
        <f t="shared" si="1"/>
        <v>Chris Barham</v>
      </c>
      <c r="D9" s="40" t="s">
        <v>328</v>
      </c>
      <c r="E9" s="43">
        <v>1</v>
      </c>
      <c r="F9" s="72">
        <f t="shared" si="2"/>
        <v>2</v>
      </c>
      <c r="G9" s="40"/>
      <c r="H9" s="43"/>
      <c r="I9" s="72">
        <f t="shared" si="3"/>
        <v>0</v>
      </c>
      <c r="J9" s="73">
        <f>IF('1'!$E$2="","",SUM(SUMIF('1'!$R:$R,$C9,'1'!$A:$A)-(SUMIFS('1'!$A:$A,'1'!$R:$R,$C9,'1'!$C:$C,$D9)+SUMIFS('1'!$A:$A,'1'!$R:$R,$C9,'1'!$D:$D,$D9)+SUMIFS('1'!$A:$A,'1'!$R:$R,$C9,'1'!$C:$C,$G9)+SUMIFS('1'!$A:$A,'1'!$R:$R,C9,'1'!$D:$D,$G9)),SUMIF('1'!$S:$S,$C9,'1'!$A:$A)-(SUMIFS('1'!$A:$A,'1'!$S:$S,$C9,'1'!$C:$C,$D9)+SUMIFS('1'!$A:$A,'1'!$S:$S,$C9,'1'!$D:$D,$D9)+SUMIFS('1'!$A:$A,'1'!$S:$S,$C9,'1'!$C:$C,$G9)+SUMIFS('1'!$A:$A,'1'!$S:$S,$C9,'1'!$D:$D,$G9)),SUMIF('1'!$T:$T,$C9,'1'!$A:$A)-(SUMIFS('1'!$A:$A,'1'!$T:$T,$C9,'1'!$C:$C,$D9)+SUMIFS('1'!$A:$A,'1'!$T:$T,$C9,'1'!$D:$D,$D9)+SUMIFS('1'!$A:$A,'1'!$T:$T,$C9,'1'!$C:$C,$G9)+SUMIFS('1'!$A:$A,'1'!$T:$T,$C9,'1'!$D:$D,$G9))))</f>
        <v>0</v>
      </c>
      <c r="K9" s="73">
        <f>IF('2'!$E$2="","",SUM(SUMIF('2'!$R:$R,$C9,'2'!$A:$A)-(SUMIFS('2'!$A:$A,'2'!$R:$R,$C9,'2'!$C:$C,$D9)+SUMIFS('2'!$A:$A,'2'!$R:$R,$C9,'2'!$D:$D,$D9)+SUMIFS('2'!$A:$A,'2'!$R:$R,$C9,'2'!$C:$C,$G9)+SUMIFS('2'!$A:$A,'2'!$R:$R,D9,'2'!$D:$D,$G9)),SUMIF('2'!$S:$S,$C9,'2'!$A:$A)-(SUMIFS('2'!$A:$A,'2'!$S:$S,$C9,'2'!$C:$C,$D9)+SUMIFS('2'!$A:$A,'2'!$S:$S,$C9,'2'!$D:$D,$D9)+SUMIFS('2'!$A:$A,'2'!$S:$S,$C9,'2'!$C:$C,$G9)+SUMIFS('2'!$A:$A,'2'!$S:$S,$C9,'2'!$D:$D,$G9)),SUMIF('2'!$T:$T,$C9,'2'!$A:$A)-(SUMIFS('2'!$A:$A,'2'!$T:$T,$C9,'2'!$C:$C,$D9)+SUMIFS('2'!$A:$A,'2'!$T:$T,$C9,'2'!$D:$D,$D9)+SUMIFS('2'!$A:$A,'2'!$T:$T,$C9,'2'!$C:$C,$G9)+SUMIFS('2'!$A:$A,'2'!$T:$T,$C9,'2'!$D:$D,$G9))))</f>
        <v>1</v>
      </c>
      <c r="L9" s="73">
        <f>IF('3'!$E$2="","",SUM(SUMIF('3'!$R:$R,$C9,'3'!$A:$A)-(SUMIFS('3'!$A:$A,'3'!$R:$R,$C9,'3'!$C:$C,$D9)+SUMIFS('3'!$A:$A,'3'!$R:$R,$C9,'3'!$D:$D,$D9)+SUMIFS('3'!$A:$A,'3'!$R:$R,$C9,'3'!$C:$C,$G9)+SUMIFS('3'!$A:$A,'3'!$R:$R,E9,'3'!$D:$D,$G9)),SUMIF('3'!$S:$S,$C9,'3'!$A:$A)-(SUMIFS('3'!$A:$A,'3'!$S:$S,$C9,'3'!$C:$C,$D9)+SUMIFS('3'!$A:$A,'3'!$S:$S,$C9,'3'!$D:$D,$D9)+SUMIFS('3'!$A:$A,'3'!$S:$S,$C9,'3'!$C:$C,$G9)+SUMIFS('3'!$A:$A,'3'!$S:$S,$C9,'3'!$D:$D,$G9)),SUMIF('3'!$T:$T,$C9,'3'!$A:$A)-(SUMIFS('3'!$A:$A,'3'!$T:$T,$C9,'3'!$C:$C,$D9)+SUMIFS('3'!$A:$A,'3'!$T:$T,$C9,'3'!$D:$D,$D9)+SUMIFS('3'!$A:$A,'3'!$T:$T,$C9,'3'!$C:$C,$G9)+SUMIFS('3'!$A:$A,'3'!$T:$T,$C9,'3'!$D:$D,$G9))))</f>
        <v>1</v>
      </c>
      <c r="M9" s="73" t="str">
        <f>IF('4'!$E$2="","",SUM(SUMIF('4'!$R:$R,$C9,'4'!$A:$A)-(SUMIFS('4'!$A:$A,'4'!$R:$R,$C9,'4'!$C:$C,$D9)+SUMIFS('4'!$A:$A,'4'!$R:$R,$C9,'4'!$D:$D,$D9)+SUMIFS('4'!$A:$A,'4'!$R:$R,$C9,'4'!$C:$C,$G9)+SUMIFS('4'!$A:$A,'4'!$R:$R,F9,'4'!$D:$D,$G9)),SUMIF('4'!$S:$S,$C9,'4'!$A:$A)-(SUMIFS('4'!$A:$A,'4'!$S:$S,$C9,'4'!$C:$C,$D9)+SUMIFS('4'!$A:$A,'4'!$S:$S,$C9,'4'!$D:$D,$D9)+SUMIFS('4'!$A:$A,'4'!$S:$S,$C9,'4'!$C:$C,$G9)+SUMIFS('4'!$A:$A,'4'!$S:$S,$C9,'4'!$D:$D,$G9)),SUMIF('4'!$T:$T,$C9,'4'!$A:$A)-(SUMIFS('4'!$A:$A,'4'!$T:$T,$C9,'4'!$C:$C,$D9)+SUMIFS('4'!$A:$A,'4'!$T:$T,$C9,'4'!$D:$D,$D9)+SUMIFS('4'!$A:$A,'4'!$T:$T,$C9,'4'!$C:$C,$G9)+SUMIFS('4'!$A:$A,'4'!$T:$T,$C9,'4'!$D:$D,$G9))))</f>
        <v/>
      </c>
      <c r="N9" s="73" t="str">
        <f>IF('5'!$E$2="","",SUM(SUMIF('5'!$R:$R,$C9,'5'!$A:$A)-(SUMIFS('5'!$A:$A,'5'!$R:$R,$C9,'5'!$C:$C,$D9)+SUMIFS('5'!$A:$A,'5'!$R:$R,$C9,'5'!$D:$D,$D9)+SUMIFS('5'!$A:$A,'5'!$R:$R,$C9,'5'!$C:$C,$G9)+SUMIFS('5'!$A:$A,'5'!$R:$R,G9,'5'!$D:$D,$G9)),SUMIF('5'!$S:$S,$C9,'5'!$A:$A)-(SUMIFS('5'!$A:$A,'5'!$S:$S,$C9,'5'!$C:$C,$D9)+SUMIFS('5'!$A:$A,'5'!$S:$S,$C9,'5'!$D:$D,$D9)+SUMIFS('5'!$A:$A,'5'!$S:$S,$C9,'5'!$C:$C,$G9)+SUMIFS('5'!$A:$A,'5'!$S:$S,$C9,'5'!$D:$D,$G9)),SUMIF('5'!$T:$T,$C9,'5'!$A:$A)-(SUMIFS('5'!$A:$A,'5'!$T:$T,$C9,'5'!$C:$C,$D9)+SUMIFS('5'!$A:$A,'5'!$T:$T,$C9,'5'!$D:$D,$D9)+SUMIFS('5'!$A:$A,'5'!$T:$T,$C9,'5'!$C:$C,$G9)+SUMIFS('5'!$A:$A,'5'!$T:$T,$C9,'5'!$D:$D,$G9))))</f>
        <v/>
      </c>
      <c r="O9" s="73" t="str">
        <f>IF('6'!$E$2="","",SUM(SUMIF('6'!$R:$R,$C9,'6'!$A:$A)-(SUMIFS('6'!$A:$A,'6'!$R:$R,$C9,'6'!$C:$C,$D9)+SUMIFS('6'!$A:$A,'6'!$R:$R,$C9,'6'!$D:$D,$D9)+SUMIFS('6'!$A:$A,'6'!$R:$R,$C9,'6'!$C:$C,$G9)+SUMIFS('6'!$A:$A,'6'!$R:$R,H9,'6'!$D:$D,$G9)),SUMIF('6'!$S:$S,$C9,'6'!$A:$A)-(SUMIFS('6'!$A:$A,'6'!$S:$S,$C9,'6'!$C:$C,$D9)+SUMIFS('6'!$A:$A,'6'!$S:$S,$C9,'6'!$D:$D,$D9)+SUMIFS('6'!$A:$A,'6'!$S:$S,$C9,'6'!$C:$C,$G9)+SUMIFS('6'!$A:$A,'6'!$S:$S,$C9,'6'!$D:$D,$G9)),SUMIF('6'!$T:$T,$C9,'6'!$A:$A)-(SUMIFS('6'!$A:$A,'6'!$T:$T,$C9,'6'!$C:$C,$D9)+SUMIFS('6'!$A:$A,'6'!$T:$T,$C9,'6'!$D:$D,$D9)+SUMIFS('6'!$A:$A,'6'!$T:$T,$C9,'6'!$C:$C,$G9)+SUMIFS('6'!$A:$A,'6'!$T:$T,$C9,'6'!$D:$D,$G9))))</f>
        <v/>
      </c>
      <c r="P9" s="73" t="str">
        <f>IF('7'!$E$2="","",SUM(SUMIF('7'!$R:$R,$C9,'7'!$A:$A)-(SUMIFS('7'!$A:$A,'7'!$R:$R,$C9,'7'!$C:$C,$D9)+SUMIFS('7'!$A:$A,'7'!$R:$R,$C9,'7'!$D:$D,$D9)+SUMIFS('7'!$A:$A,'7'!$R:$R,$C9,'7'!$C:$C,$G9)+SUMIFS('7'!$A:$A,'7'!$R:$R,I9,'7'!$D:$D,$G9)),SUMIF('7'!$S:$S,$C9,'7'!$A:$A)-(SUMIFS('7'!$A:$A,'7'!$S:$S,$C9,'7'!$C:$C,$D9)+SUMIFS('7'!$A:$A,'7'!$S:$S,$C9,'7'!$D:$D,$D9)+SUMIFS('7'!$A:$A,'7'!$S:$S,$C9,'7'!$C:$C,$G9)+SUMIFS('7'!$A:$A,'7'!$S:$S,$C9,'7'!$D:$D,$G9)),SUMIF('7'!$T:$T,$C9,'7'!$A:$A)-(SUMIFS('7'!$A:$A,'7'!$T:$T,$C9,'7'!$C:$C,$D9)+SUMIFS('7'!$A:$A,'7'!$T:$T,$C9,'7'!$D:$D,$D9)+SUMIFS('7'!$A:$A,'7'!$T:$T,$C9,'7'!$C:$C,$G9)+SUMIFS('7'!$A:$A,'7'!$T:$T,$C9,'7'!$D:$D,$G9))))</f>
        <v/>
      </c>
      <c r="Q9" s="73" t="str">
        <f>IF('8'!$E$2="","",SUM(SUMIF('8'!$R:$R,$C9,'8'!$A:$A)-(SUMIFS('8'!$A:$A,'8'!$R:$R,$C9,'8'!$C:$C,$D9)+SUMIFS('8'!$A:$A,'8'!$R:$R,$C9,'8'!$D:$D,$D9)+SUMIFS('8'!$A:$A,'8'!$R:$R,$C9,'8'!$C:$C,$G9)+SUMIFS('8'!$A:$A,'8'!$R:$R,J9,'8'!$D:$D,$G9)),SUMIF('8'!$S:$S,$C9,'8'!$A:$A)-(SUMIFS('8'!$A:$A,'8'!$S:$S,$C9,'8'!$C:$C,$D9)+SUMIFS('8'!$A:$A,'8'!$S:$S,$C9,'8'!$D:$D,$D9)+SUMIFS('8'!$A:$A,'8'!$S:$S,$C9,'8'!$C:$C,$G9)+SUMIFS('8'!$A:$A,'8'!$S:$S,$C9,'8'!$D:$D,$G9)),SUMIF('8'!$T:$T,$C9,'8'!$A:$A)-(SUMIFS('8'!$A:$A,'8'!$T:$T,$C9,'8'!$C:$C,$D9)+SUMIFS('8'!$A:$A,'8'!$T:$T,$C9,'8'!$D:$D,$D9)+SUMIFS('8'!$A:$A,'8'!$T:$T,$C9,'8'!$C:$C,$G9)+SUMIFS('8'!$A:$A,'8'!$T:$T,$C9,'8'!$D:$D,$G9))))</f>
        <v/>
      </c>
      <c r="R9" s="73" t="str">
        <f>IF('9'!$E$2="","",SUM(SUMIF('9'!$R:$R,$C9,'9'!$A:$A)-(SUMIFS('9'!$A:$A,'9'!$R:$R,$C9,'9'!$C:$C,$D9)+SUMIFS('9'!$A:$A,'9'!$R:$R,$C9,'9'!$D:$D,$D9)+SUMIFS('9'!$A:$A,'9'!$R:$R,$C9,'9'!$C:$C,$G9)+SUMIFS('9'!$A:$A,'9'!$R:$R,K9,'9'!$D:$D,$G9)),SUMIF('9'!$S:$S,$C9,'9'!$A:$A)-(SUMIFS('9'!$A:$A,'9'!$S:$S,$C9,'9'!$C:$C,$D9)+SUMIFS('9'!$A:$A,'9'!$S:$S,$C9,'9'!$D:$D,$D9)+SUMIFS('9'!$A:$A,'9'!$S:$S,$C9,'9'!$C:$C,$G9)+SUMIFS('9'!$A:$A,'9'!$S:$S,$C9,'9'!$D:$D,$G9)),SUMIF('9'!$T:$T,$C9,'9'!$A:$A)-(SUMIFS('9'!$A:$A,'9'!$T:$T,$C9,'9'!$C:$C,$D9)+SUMIFS('9'!$A:$A,'9'!$T:$T,$C9,'9'!$D:$D,$D9)+SUMIFS('9'!$A:$A,'9'!$T:$T,$C9,'9'!$C:$C,$G9)+SUMIFS('9'!$A:$A,'9'!$T:$T,$C9,'9'!$D:$D,$G9))))</f>
        <v/>
      </c>
      <c r="S9" s="73" t="str">
        <f>IF('10'!$D$2="","",SUM(SUMIF('10'!$Q:$Q,$C9,'10'!$A:$A)-(SUMIFS('10'!$A:$A,'10'!$Q:$Q,$C9,'10'!$B:$B,$D9)+SUMIFS('10'!$A:$A,'10'!$Q:$Q,$C9,'10'!$C:$C,$D9)+SUMIFS('10'!$A:$A,'10'!$Q:$Q,$C9,'10'!$B:$B,$G9)+SUMIFS('10'!$A:$A,'10'!$Q:$Q,L9,'10'!$C:$C,$G9)),SUMIF('10'!$R:$R,$C9,'10'!$A:$A)-(SUMIFS('10'!$A:$A,'10'!$R:$R,$C9,'10'!$B:$B,$D9)+SUMIFS('10'!$A:$A,'10'!$R:$R,$C9,'10'!$C:$C,$D9)+SUMIFS('10'!$A:$A,'10'!$R:$R,$C9,'10'!$B:$B,$G9)+SUMIFS('10'!$A:$A,'10'!$R:$R,$C9,'10'!$C:$C,$G9)),SUMIF('10'!$S:$S,$C9,'10'!$A:$A)-(SUMIFS('10'!$A:$A,'10'!$S:$S,$C9,'10'!$B:$B,$D9)+SUMIFS('10'!$A:$A,'10'!$S:$S,$C9,'10'!$C:$C,$D9)+SUMIFS('10'!$A:$A,'10'!$S:$S,$C9,'10'!$B:$B,$G9)+SUMIFS('10'!$A:$A,'10'!$S:$S,$C9,'10'!$C:$C,$G9))))</f>
        <v/>
      </c>
      <c r="T9" s="73" t="str">
        <f>IF('11'!$D$2="","",SUM(SUMIF('11'!$Q:$Q,$C9,'11'!$A:$A)-(SUMIFS('11'!$A:$A,'11'!$Q:$Q,$C9,'11'!$B:$B,$D9)+SUMIFS('11'!$A:$A,'11'!$Q:$Q,$C9,'11'!$C:$C,$D9)+SUMIFS('11'!$A:$A,'11'!$Q:$Q,$C9,'11'!$B:$B,$G9)+SUMIFS('11'!$A:$A,'11'!$Q:$Q,M9,'11'!$C:$C,$G9)),SUMIF('11'!$R:$R,$C9,'11'!$A:$A)-(SUMIFS('11'!$A:$A,'11'!$R:$R,$C9,'11'!$B:$B,$D9)+SUMIFS('11'!$A:$A,'11'!$R:$R,$C9,'11'!$C:$C,$D9)+SUMIFS('11'!$A:$A,'11'!$R:$R,$C9,'11'!$B:$B,$G9)+SUMIFS('11'!$A:$A,'11'!$R:$R,$C9,'11'!$C:$C,$G9)),SUMIF('11'!$S:$S,$C9,'11'!$A:$A)-(SUMIFS('11'!$A:$A,'11'!$S:$S,$C9,'11'!$B:$B,$D9)+SUMIFS('11'!$A:$A,'11'!$S:$S,$C9,'11'!$C:$C,$D9)+SUMIFS('11'!$A:$A,'11'!$S:$S,$C9,'11'!$B:$B,$G9)+SUMIFS('11'!$A:$A,'11'!$S:$S,$C9,'11'!$C:$C,$G9))))</f>
        <v/>
      </c>
      <c r="U9" s="74" t="str">
        <f>IF('12'!$D$2="","",SUM(SUMIF('12'!$Q:$Q,$C9,'12'!$A:$A)-(SUMIFS('12'!$A:$A,'12'!$Q:$Q,$C9,'12'!$B:$B,$D9)+SUMIFS('12'!$A:$A,'12'!$Q:$Q,$C9,'12'!$C:$C,$D9)+SUMIFS('12'!$A:$A,'12'!$Q:$Q,$C9,'12'!$B:$B,$G9)+SUMIFS('12'!$A:$A,'12'!$Q:$Q,N9,'12'!$C:$C,$G9)),SUMIF('12'!$R:$R,$C9,'12'!$A:$A)-(SUMIFS('12'!$A:$A,'12'!$R:$R,$C9,'12'!$B:$B,$D9)+SUMIFS('12'!$A:$A,'12'!$R:$R,$C9,'12'!$C:$C,$D9)+SUMIFS('12'!$A:$A,'12'!$R:$R,$C9,'12'!$B:$B,$G9)+SUMIFS('12'!$A:$A,'12'!$R:$R,$C9,'12'!$C:$C,$G9)),SUMIF('12'!$S:$S,$C9,'12'!$A:$A)-(SUMIFS('12'!$A:$A,'12'!$S:$S,$C9,'12'!$B:$B,$D9)+SUMIFS('12'!$A:$A,'12'!$S:$S,$C9,'12'!$C:$C,$D9)+SUMIFS('12'!$A:$A,'12'!$S:$S,$C9,'12'!$B:$B,$G9)+SUMIFS('12'!$A:$A,'12'!$S:$S,$C9,'12'!$C:$C,$G9))))</f>
        <v/>
      </c>
      <c r="V9" s="75" t="str">
        <f>IF('13'!$D$2="","",SUM(SUMIF('13'!$Q:$Q,$C9,'13'!$A:$A)-(SUMIFS('13'!$A:$A,'13'!$Q:$Q,$C9,'13'!$B:$B,$D9)+SUMIFS('13'!$A:$A,'13'!$Q:$Q,$C9,'13'!$C:$C,$D9)+SUMIFS('13'!$A:$A,'13'!$Q:$Q,$C9,'13'!$B:$B,$G9)+SUMIFS('13'!$A:$A,'13'!$Q:$Q,O9,'13'!$C:$C,$G9)),SUMIF('13'!$R:$R,$C9,'13'!$A:$A)-(SUMIFS('13'!$A:$A,'13'!$R:$R,$C9,'13'!$B:$B,$D9)+SUMIFS('13'!$A:$A,'13'!$R:$R,$C9,'13'!$C:$C,$D9)+SUMIFS('13'!$A:$A,'13'!$R:$R,$C9,'13'!$B:$B,$G9)+SUMIFS('13'!$A:$A,'13'!$R:$R,$C9,'13'!$C:$C,$G9)),SUMIF('13'!$S:$S,$C9,'13'!$A:$A)-(SUMIFS('13'!$A:$A,'13'!$S:$S,$C9,'13'!$B:$B,$D9)+SUMIFS('13'!$A:$A,'13'!$S:$S,$C9,'13'!$C:$C,$D9)+SUMIFS('13'!$A:$A,'13'!$S:$S,$C9,'13'!$B:$B,$G9)+SUMIFS('13'!$A:$A,'13'!$S:$S,$C9,'13'!$C:$C,$G9))))</f>
        <v/>
      </c>
      <c r="W9" s="76" t="str">
        <f>IF('14'!$D$2="","",SUM(SUMIF('14'!$Q:$Q,$C9,'14'!$A:$A)-(SUMIFS('14'!$A:$A,'14'!$Q:$Q,$C9,'14'!$B:$B,$D9)+SUMIFS('14'!$A:$A,'14'!$Q:$Q,$C9,'14'!$C:$C,$D9)+SUMIFS('14'!$A:$A,'14'!$Q:$Q,$C9,'14'!$B:$B,$G9)+SUMIFS('14'!$A:$A,'14'!$Q:$Q,P9,'14'!$C:$C,$G9)),SUMIF('14'!$R:$R,$C9,'14'!$A:$A)-(SUMIFS('14'!$A:$A,'14'!$R:$R,$C9,'14'!$B:$B,$D9)+SUMIFS('14'!$A:$A,'14'!$R:$R,$C9,'14'!$C:$C,$D9)+SUMIFS('14'!$A:$A,'14'!$R:$R,$C9,'14'!$B:$B,$G9)+SUMIFS('14'!$A:$A,'14'!$R:$R,$C9,'14'!$C:$C,$G9)),SUMIF('14'!$S:$S,$C9,'14'!$A:$A)-(SUMIFS('14'!$A:$A,'14'!$S:$S,$C9,'14'!$B:$B,$D9)+SUMIFS('14'!$A:$A,'14'!$S:$S,$C9,'14'!$C:$C,$D9)+SUMIFS('14'!$A:$A,'14'!$S:$S,$C9,'14'!$B:$B,$G9)+SUMIFS('14'!$A:$A,'14'!$S:$S,$C9,'14'!$C:$C,$G9))))</f>
        <v/>
      </c>
      <c r="X9" s="73" t="str">
        <f>IF('15'!$D$2="","",SUM(SUMIF('15'!$Q:$Q,$C9,'15'!$A:$A)-(SUMIFS('15'!$A:$A,'15'!$Q:$Q,$C9,'15'!$B:$B,$D9)+SUMIFS('15'!$A:$A,'15'!$Q:$Q,$C9,'15'!$C:$C,$D9)+SUMIFS('15'!$A:$A,'15'!$Q:$Q,$C9,'15'!$B:$B,$G9)+SUMIFS('15'!$A:$A,'15'!$Q:$Q,Q9,'15'!$C:$C,$G9)),SUMIF('15'!$R:$R,$C9,'15'!$A:$A)-(SUMIFS('15'!$A:$A,'15'!$R:$R,$C9,'15'!$B:$B,$D9)+SUMIFS('15'!$A:$A,'15'!$R:$R,$C9,'15'!$C:$C,$D9)+SUMIFS('15'!$A:$A,'15'!$R:$R,$C9,'15'!$B:$B,$G9)+SUMIFS('15'!$A:$A,'15'!$R:$R,$C9,'15'!$C:$C,$G9)),SUMIF('15'!$S:$S,$C9,'15'!$A:$A)-(SUMIFS('15'!$A:$A,'15'!$S:$S,$C9,'15'!$B:$B,$D9)+SUMIFS('15'!$A:$A,'15'!$S:$S,$C9,'15'!$C:$C,$D9)+SUMIFS('15'!$A:$A,'15'!$S:$S,$C9,'15'!$B:$B,$G9)+SUMIFS('15'!$A:$A,'15'!$S:$S,$C9,'15'!$C:$C,$G9))))</f>
        <v/>
      </c>
      <c r="Y9" s="77">
        <f t="shared" si="4"/>
        <v>2</v>
      </c>
      <c r="Z9" s="85">
        <f>SUM(COUNTIF('1'!$R$2:$T$100,$C9),COUNTIF('2'!$R$2:$T$100,$C9),COUNTIF('3'!$R$2:$T$100,$C9),COUNTIF('4'!$R$2:$T$100,$C9),COUNTIF('5'!$R$2:$T$100,$C9),COUNTIF('6'!$R$2:$T$100,$C9),COUNTIF('7'!$R$2:$T$100,$C9),COUNTIF('8'!$R$2:$T$100,$C9),COUNTIF('9'!$R$2:$T$100,$C9),COUNTIF('10'!$Q$2:$S$100,$C9),COUNTIF('11'!$Q$2:$S$100,$C9),COUNTIF('12'!$Q$2:$S$100,$C9),COUNTIF('13'!$Q$2:$S$100,$C9),COUNTIF('14'!$Q$2:$S$100,$C9),COUNTIF('15'!$Q$2:$S$100,$C9))</f>
        <v>2</v>
      </c>
    </row>
    <row r="10" spans="1:36" x14ac:dyDescent="0.2">
      <c r="A10" s="81" t="s">
        <v>353</v>
      </c>
      <c r="B10" s="81" t="s">
        <v>371</v>
      </c>
      <c r="C10" s="81" t="str">
        <f t="shared" si="1"/>
        <v>Neil Barnas</v>
      </c>
      <c r="D10" s="21" t="s">
        <v>283</v>
      </c>
      <c r="E10" s="43">
        <v>1</v>
      </c>
      <c r="F10" s="72">
        <f t="shared" si="2"/>
        <v>2</v>
      </c>
      <c r="G10" s="40"/>
      <c r="H10" s="43"/>
      <c r="I10" s="72">
        <f t="shared" si="3"/>
        <v>0</v>
      </c>
      <c r="J10" s="73">
        <f>IF('1'!$E$2="","",SUM(SUMIF('1'!$R:$R,$C10,'1'!$A:$A)-(SUMIFS('1'!$A:$A,'1'!$R:$R,$C10,'1'!$C:$C,$D10)+SUMIFS('1'!$A:$A,'1'!$R:$R,$C10,'1'!$D:$D,$D10)+SUMIFS('1'!$A:$A,'1'!$R:$R,$C10,'1'!$C:$C,$G10)+SUMIFS('1'!$A:$A,'1'!$R:$R,C10,'1'!$D:$D,$G10)),SUMIF('1'!$S:$S,$C10,'1'!$A:$A)-(SUMIFS('1'!$A:$A,'1'!$S:$S,$C10,'1'!$C:$C,$D10)+SUMIFS('1'!$A:$A,'1'!$S:$S,$C10,'1'!$D:$D,$D10)+SUMIFS('1'!$A:$A,'1'!$S:$S,$C10,'1'!$C:$C,$G10)+SUMIFS('1'!$A:$A,'1'!$S:$S,$C10,'1'!$D:$D,$G10)),SUMIF('1'!$T:$T,$C10,'1'!$A:$A)-(SUMIFS('1'!$A:$A,'1'!$T:$T,$C10,'1'!$C:$C,$D10)+SUMIFS('1'!$A:$A,'1'!$T:$T,$C10,'1'!$D:$D,$D10)+SUMIFS('1'!$A:$A,'1'!$T:$T,$C10,'1'!$C:$C,$G10)+SUMIFS('1'!$A:$A,'1'!$T:$T,$C10,'1'!$D:$D,$G10))))</f>
        <v>0</v>
      </c>
      <c r="K10" s="73">
        <f>IF('2'!$E$2="","",SUM(SUMIF('2'!$R:$R,$C10,'2'!$A:$A)-(SUMIFS('2'!$A:$A,'2'!$R:$R,$C10,'2'!$C:$C,$D10)+SUMIFS('2'!$A:$A,'2'!$R:$R,$C10,'2'!$D:$D,$D10)+SUMIFS('2'!$A:$A,'2'!$R:$R,$C10,'2'!$C:$C,$G10)+SUMIFS('2'!$A:$A,'2'!$R:$R,D10,'2'!$D:$D,$G10)),SUMIF('2'!$S:$S,$C10,'2'!$A:$A)-(SUMIFS('2'!$A:$A,'2'!$S:$S,$C10,'2'!$C:$C,$D10)+SUMIFS('2'!$A:$A,'2'!$S:$S,$C10,'2'!$D:$D,$D10)+SUMIFS('2'!$A:$A,'2'!$S:$S,$C10,'2'!$C:$C,$G10)+SUMIFS('2'!$A:$A,'2'!$S:$S,$C10,'2'!$D:$D,$G10)),SUMIF('2'!$T:$T,$C10,'2'!$A:$A)-(SUMIFS('2'!$A:$A,'2'!$T:$T,$C10,'2'!$C:$C,$D10)+SUMIFS('2'!$A:$A,'2'!$T:$T,$C10,'2'!$D:$D,$D10)+SUMIFS('2'!$A:$A,'2'!$T:$T,$C10,'2'!$C:$C,$G10)+SUMIFS('2'!$A:$A,'2'!$T:$T,$C10,'2'!$D:$D,$G10))))</f>
        <v>1</v>
      </c>
      <c r="L10" s="73">
        <f>IF('3'!$E$2="","",SUM(SUMIF('3'!$R:$R,$C10,'3'!$A:$A)-(SUMIFS('3'!$A:$A,'3'!$R:$R,$C10,'3'!$C:$C,$D10)+SUMIFS('3'!$A:$A,'3'!$R:$R,$C10,'3'!$D:$D,$D10)+SUMIFS('3'!$A:$A,'3'!$R:$R,$C10,'3'!$C:$C,$G10)+SUMIFS('3'!$A:$A,'3'!$R:$R,E10,'3'!$D:$D,$G10)),SUMIF('3'!$S:$S,$C10,'3'!$A:$A)-(SUMIFS('3'!$A:$A,'3'!$S:$S,$C10,'3'!$C:$C,$D10)+SUMIFS('3'!$A:$A,'3'!$S:$S,$C10,'3'!$D:$D,$D10)+SUMIFS('3'!$A:$A,'3'!$S:$S,$C10,'3'!$C:$C,$G10)+SUMIFS('3'!$A:$A,'3'!$S:$S,$C10,'3'!$D:$D,$G10)),SUMIF('3'!$T:$T,$C10,'3'!$A:$A)-(SUMIFS('3'!$A:$A,'3'!$T:$T,$C10,'3'!$C:$C,$D10)+SUMIFS('3'!$A:$A,'3'!$T:$T,$C10,'3'!$D:$D,$D10)+SUMIFS('3'!$A:$A,'3'!$T:$T,$C10,'3'!$C:$C,$G10)+SUMIFS('3'!$A:$A,'3'!$T:$T,$C10,'3'!$D:$D,$G10))))</f>
        <v>1</v>
      </c>
      <c r="M10" s="73" t="str">
        <f>IF('4'!$E$2="","",SUM(SUMIF('4'!$R:$R,$C10,'4'!$A:$A)-(SUMIFS('4'!$A:$A,'4'!$R:$R,$C10,'4'!$C:$C,$D10)+SUMIFS('4'!$A:$A,'4'!$R:$R,$C10,'4'!$D:$D,$D10)+SUMIFS('4'!$A:$A,'4'!$R:$R,$C10,'4'!$C:$C,$G10)+SUMIFS('4'!$A:$A,'4'!$R:$R,F10,'4'!$D:$D,$G10)),SUMIF('4'!$S:$S,$C10,'4'!$A:$A)-(SUMIFS('4'!$A:$A,'4'!$S:$S,$C10,'4'!$C:$C,$D10)+SUMIFS('4'!$A:$A,'4'!$S:$S,$C10,'4'!$D:$D,$D10)+SUMIFS('4'!$A:$A,'4'!$S:$S,$C10,'4'!$C:$C,$G10)+SUMIFS('4'!$A:$A,'4'!$S:$S,$C10,'4'!$D:$D,$G10)),SUMIF('4'!$T:$T,$C10,'4'!$A:$A)-(SUMIFS('4'!$A:$A,'4'!$T:$T,$C10,'4'!$C:$C,$D10)+SUMIFS('4'!$A:$A,'4'!$T:$T,$C10,'4'!$D:$D,$D10)+SUMIFS('4'!$A:$A,'4'!$T:$T,$C10,'4'!$C:$C,$G10)+SUMIFS('4'!$A:$A,'4'!$T:$T,$C10,'4'!$D:$D,$G10))))</f>
        <v/>
      </c>
      <c r="N10" s="73" t="str">
        <f>IF('5'!$E$2="","",SUM(SUMIF('5'!$R:$R,$C10,'5'!$A:$A)-(SUMIFS('5'!$A:$A,'5'!$R:$R,$C10,'5'!$C:$C,$D10)+SUMIFS('5'!$A:$A,'5'!$R:$R,$C10,'5'!$D:$D,$D10)+SUMIFS('5'!$A:$A,'5'!$R:$R,$C10,'5'!$C:$C,$G10)+SUMIFS('5'!$A:$A,'5'!$R:$R,G10,'5'!$D:$D,$G10)),SUMIF('5'!$S:$S,$C10,'5'!$A:$A)-(SUMIFS('5'!$A:$A,'5'!$S:$S,$C10,'5'!$C:$C,$D10)+SUMIFS('5'!$A:$A,'5'!$S:$S,$C10,'5'!$D:$D,$D10)+SUMIFS('5'!$A:$A,'5'!$S:$S,$C10,'5'!$C:$C,$G10)+SUMIFS('5'!$A:$A,'5'!$S:$S,$C10,'5'!$D:$D,$G10)),SUMIF('5'!$T:$T,$C10,'5'!$A:$A)-(SUMIFS('5'!$A:$A,'5'!$T:$T,$C10,'5'!$C:$C,$D10)+SUMIFS('5'!$A:$A,'5'!$T:$T,$C10,'5'!$D:$D,$D10)+SUMIFS('5'!$A:$A,'5'!$T:$T,$C10,'5'!$C:$C,$G10)+SUMIFS('5'!$A:$A,'5'!$T:$T,$C10,'5'!$D:$D,$G10))))</f>
        <v/>
      </c>
      <c r="O10" s="73" t="str">
        <f>IF('6'!$E$2="","",SUM(SUMIF('6'!$R:$R,$C10,'6'!$A:$A)-(SUMIFS('6'!$A:$A,'6'!$R:$R,$C10,'6'!$C:$C,$D10)+SUMIFS('6'!$A:$A,'6'!$R:$R,$C10,'6'!$D:$D,$D10)+SUMIFS('6'!$A:$A,'6'!$R:$R,$C10,'6'!$C:$C,$G10)+SUMIFS('6'!$A:$A,'6'!$R:$R,H10,'6'!$D:$D,$G10)),SUMIF('6'!$S:$S,$C10,'6'!$A:$A)-(SUMIFS('6'!$A:$A,'6'!$S:$S,$C10,'6'!$C:$C,$D10)+SUMIFS('6'!$A:$A,'6'!$S:$S,$C10,'6'!$D:$D,$D10)+SUMIFS('6'!$A:$A,'6'!$S:$S,$C10,'6'!$C:$C,$G10)+SUMIFS('6'!$A:$A,'6'!$S:$S,$C10,'6'!$D:$D,$G10)),SUMIF('6'!$T:$T,$C10,'6'!$A:$A)-(SUMIFS('6'!$A:$A,'6'!$T:$T,$C10,'6'!$C:$C,$D10)+SUMIFS('6'!$A:$A,'6'!$T:$T,$C10,'6'!$D:$D,$D10)+SUMIFS('6'!$A:$A,'6'!$T:$T,$C10,'6'!$C:$C,$G10)+SUMIFS('6'!$A:$A,'6'!$T:$T,$C10,'6'!$D:$D,$G10))))</f>
        <v/>
      </c>
      <c r="P10" s="73" t="str">
        <f>IF('7'!$E$2="","",SUM(SUMIF('7'!$R:$R,$C10,'7'!$A:$A)-(SUMIFS('7'!$A:$A,'7'!$R:$R,$C10,'7'!$C:$C,$D10)+SUMIFS('7'!$A:$A,'7'!$R:$R,$C10,'7'!$D:$D,$D10)+SUMIFS('7'!$A:$A,'7'!$R:$R,$C10,'7'!$C:$C,$G10)+SUMIFS('7'!$A:$A,'7'!$R:$R,I10,'7'!$D:$D,$G10)),SUMIF('7'!$S:$S,$C10,'7'!$A:$A)-(SUMIFS('7'!$A:$A,'7'!$S:$S,$C10,'7'!$C:$C,$D10)+SUMIFS('7'!$A:$A,'7'!$S:$S,$C10,'7'!$D:$D,$D10)+SUMIFS('7'!$A:$A,'7'!$S:$S,$C10,'7'!$C:$C,$G10)+SUMIFS('7'!$A:$A,'7'!$S:$S,$C10,'7'!$D:$D,$G10)),SUMIF('7'!$T:$T,$C10,'7'!$A:$A)-(SUMIFS('7'!$A:$A,'7'!$T:$T,$C10,'7'!$C:$C,$D10)+SUMIFS('7'!$A:$A,'7'!$T:$T,$C10,'7'!$D:$D,$D10)+SUMIFS('7'!$A:$A,'7'!$T:$T,$C10,'7'!$C:$C,$G10)+SUMIFS('7'!$A:$A,'7'!$T:$T,$C10,'7'!$D:$D,$G10))))</f>
        <v/>
      </c>
      <c r="Q10" s="73" t="str">
        <f>IF('8'!$E$2="","",SUM(SUMIF('8'!$R:$R,$C10,'8'!$A:$A)-(SUMIFS('8'!$A:$A,'8'!$R:$R,$C10,'8'!$C:$C,$D10)+SUMIFS('8'!$A:$A,'8'!$R:$R,$C10,'8'!$D:$D,$D10)+SUMIFS('8'!$A:$A,'8'!$R:$R,$C10,'8'!$C:$C,$G10)+SUMIFS('8'!$A:$A,'8'!$R:$R,J10,'8'!$D:$D,$G10)),SUMIF('8'!$S:$S,$C10,'8'!$A:$A)-(SUMIFS('8'!$A:$A,'8'!$S:$S,$C10,'8'!$C:$C,$D10)+SUMIFS('8'!$A:$A,'8'!$S:$S,$C10,'8'!$D:$D,$D10)+SUMIFS('8'!$A:$A,'8'!$S:$S,$C10,'8'!$C:$C,$G10)+SUMIFS('8'!$A:$A,'8'!$S:$S,$C10,'8'!$D:$D,$G10)),SUMIF('8'!$T:$T,$C10,'8'!$A:$A)-(SUMIFS('8'!$A:$A,'8'!$T:$T,$C10,'8'!$C:$C,$D10)+SUMIFS('8'!$A:$A,'8'!$T:$T,$C10,'8'!$D:$D,$D10)+SUMIFS('8'!$A:$A,'8'!$T:$T,$C10,'8'!$C:$C,$G10)+SUMIFS('8'!$A:$A,'8'!$T:$T,$C10,'8'!$D:$D,$G10))))</f>
        <v/>
      </c>
      <c r="R10" s="73" t="str">
        <f>IF('9'!$E$2="","",SUM(SUMIF('9'!$R:$R,$C10,'9'!$A:$A)-(SUMIFS('9'!$A:$A,'9'!$R:$R,$C10,'9'!$C:$C,$D10)+SUMIFS('9'!$A:$A,'9'!$R:$R,$C10,'9'!$D:$D,$D10)+SUMIFS('9'!$A:$A,'9'!$R:$R,$C10,'9'!$C:$C,$G10)+SUMIFS('9'!$A:$A,'9'!$R:$R,K10,'9'!$D:$D,$G10)),SUMIF('9'!$S:$S,$C10,'9'!$A:$A)-(SUMIFS('9'!$A:$A,'9'!$S:$S,$C10,'9'!$C:$C,$D10)+SUMIFS('9'!$A:$A,'9'!$S:$S,$C10,'9'!$D:$D,$D10)+SUMIFS('9'!$A:$A,'9'!$S:$S,$C10,'9'!$C:$C,$G10)+SUMIFS('9'!$A:$A,'9'!$S:$S,$C10,'9'!$D:$D,$G10)),SUMIF('9'!$T:$T,$C10,'9'!$A:$A)-(SUMIFS('9'!$A:$A,'9'!$T:$T,$C10,'9'!$C:$C,$D10)+SUMIFS('9'!$A:$A,'9'!$T:$T,$C10,'9'!$D:$D,$D10)+SUMIFS('9'!$A:$A,'9'!$T:$T,$C10,'9'!$C:$C,$G10)+SUMIFS('9'!$A:$A,'9'!$T:$T,$C10,'9'!$D:$D,$G10))))</f>
        <v/>
      </c>
      <c r="S10" s="73" t="str">
        <f>IF('10'!$D$2="","",SUM(SUMIF('10'!$Q:$Q,$C10,'10'!$A:$A)-(SUMIFS('10'!$A:$A,'10'!$Q:$Q,$C10,'10'!$B:$B,$D10)+SUMIFS('10'!$A:$A,'10'!$Q:$Q,$C10,'10'!$C:$C,$D10)+SUMIFS('10'!$A:$A,'10'!$Q:$Q,$C10,'10'!$B:$B,$G10)+SUMIFS('10'!$A:$A,'10'!$Q:$Q,L10,'10'!$C:$C,$G10)),SUMIF('10'!$R:$R,$C10,'10'!$A:$A)-(SUMIFS('10'!$A:$A,'10'!$R:$R,$C10,'10'!$B:$B,$D10)+SUMIFS('10'!$A:$A,'10'!$R:$R,$C10,'10'!$C:$C,$D10)+SUMIFS('10'!$A:$A,'10'!$R:$R,$C10,'10'!$B:$B,$G10)+SUMIFS('10'!$A:$A,'10'!$R:$R,$C10,'10'!$C:$C,$G10)),SUMIF('10'!$S:$S,$C10,'10'!$A:$A)-(SUMIFS('10'!$A:$A,'10'!$S:$S,$C10,'10'!$B:$B,$D10)+SUMIFS('10'!$A:$A,'10'!$S:$S,$C10,'10'!$C:$C,$D10)+SUMIFS('10'!$A:$A,'10'!$S:$S,$C10,'10'!$B:$B,$G10)+SUMIFS('10'!$A:$A,'10'!$S:$S,$C10,'10'!$C:$C,$G10))))</f>
        <v/>
      </c>
      <c r="T10" s="73" t="str">
        <f>IF('11'!$D$2="","",SUM(SUMIF('11'!$Q:$Q,$C10,'11'!$A:$A)-(SUMIFS('11'!$A:$A,'11'!$Q:$Q,$C10,'11'!$B:$B,$D10)+SUMIFS('11'!$A:$A,'11'!$Q:$Q,$C10,'11'!$C:$C,$D10)+SUMIFS('11'!$A:$A,'11'!$Q:$Q,$C10,'11'!$B:$B,$G10)+SUMIFS('11'!$A:$A,'11'!$Q:$Q,M10,'11'!$C:$C,$G10)),SUMIF('11'!$R:$R,$C10,'11'!$A:$A)-(SUMIFS('11'!$A:$A,'11'!$R:$R,$C10,'11'!$B:$B,$D10)+SUMIFS('11'!$A:$A,'11'!$R:$R,$C10,'11'!$C:$C,$D10)+SUMIFS('11'!$A:$A,'11'!$R:$R,$C10,'11'!$B:$B,$G10)+SUMIFS('11'!$A:$A,'11'!$R:$R,$C10,'11'!$C:$C,$G10)),SUMIF('11'!$S:$S,$C10,'11'!$A:$A)-(SUMIFS('11'!$A:$A,'11'!$S:$S,$C10,'11'!$B:$B,$D10)+SUMIFS('11'!$A:$A,'11'!$S:$S,$C10,'11'!$C:$C,$D10)+SUMIFS('11'!$A:$A,'11'!$S:$S,$C10,'11'!$B:$B,$G10)+SUMIFS('11'!$A:$A,'11'!$S:$S,$C10,'11'!$C:$C,$G10))))</f>
        <v/>
      </c>
      <c r="U10" s="74" t="str">
        <f>IF('12'!$D$2="","",SUM(SUMIF('12'!$Q:$Q,$C10,'12'!$A:$A)-(SUMIFS('12'!$A:$A,'12'!$Q:$Q,$C10,'12'!$B:$B,$D10)+SUMIFS('12'!$A:$A,'12'!$Q:$Q,$C10,'12'!$C:$C,$D10)+SUMIFS('12'!$A:$A,'12'!$Q:$Q,$C10,'12'!$B:$B,$G10)+SUMIFS('12'!$A:$A,'12'!$Q:$Q,N10,'12'!$C:$C,$G10)),SUMIF('12'!$R:$R,$C10,'12'!$A:$A)-(SUMIFS('12'!$A:$A,'12'!$R:$R,$C10,'12'!$B:$B,$D10)+SUMIFS('12'!$A:$A,'12'!$R:$R,$C10,'12'!$C:$C,$D10)+SUMIFS('12'!$A:$A,'12'!$R:$R,$C10,'12'!$B:$B,$G10)+SUMIFS('12'!$A:$A,'12'!$R:$R,$C10,'12'!$C:$C,$G10)),SUMIF('12'!$S:$S,$C10,'12'!$A:$A)-(SUMIFS('12'!$A:$A,'12'!$S:$S,$C10,'12'!$B:$B,$D10)+SUMIFS('12'!$A:$A,'12'!$S:$S,$C10,'12'!$C:$C,$D10)+SUMIFS('12'!$A:$A,'12'!$S:$S,$C10,'12'!$B:$B,$G10)+SUMIFS('12'!$A:$A,'12'!$S:$S,$C10,'12'!$C:$C,$G10))))</f>
        <v/>
      </c>
      <c r="V10" s="75" t="str">
        <f>IF('13'!$D$2="","",SUM(SUMIF('13'!$Q:$Q,$C10,'13'!$A:$A)-(SUMIFS('13'!$A:$A,'13'!$Q:$Q,$C10,'13'!$B:$B,$D10)+SUMIFS('13'!$A:$A,'13'!$Q:$Q,$C10,'13'!$C:$C,$D10)+SUMIFS('13'!$A:$A,'13'!$Q:$Q,$C10,'13'!$B:$B,$G10)+SUMIFS('13'!$A:$A,'13'!$Q:$Q,O10,'13'!$C:$C,$G10)),SUMIF('13'!$R:$R,$C10,'13'!$A:$A)-(SUMIFS('13'!$A:$A,'13'!$R:$R,$C10,'13'!$B:$B,$D10)+SUMIFS('13'!$A:$A,'13'!$R:$R,$C10,'13'!$C:$C,$D10)+SUMIFS('13'!$A:$A,'13'!$R:$R,$C10,'13'!$B:$B,$G10)+SUMIFS('13'!$A:$A,'13'!$R:$R,$C10,'13'!$C:$C,$G10)),SUMIF('13'!$S:$S,$C10,'13'!$A:$A)-(SUMIFS('13'!$A:$A,'13'!$S:$S,$C10,'13'!$B:$B,$D10)+SUMIFS('13'!$A:$A,'13'!$S:$S,$C10,'13'!$C:$C,$D10)+SUMIFS('13'!$A:$A,'13'!$S:$S,$C10,'13'!$B:$B,$G10)+SUMIFS('13'!$A:$A,'13'!$S:$S,$C10,'13'!$C:$C,$G10))))</f>
        <v/>
      </c>
      <c r="W10" s="76" t="str">
        <f>IF('14'!$D$2="","",SUM(SUMIF('14'!$Q:$Q,$C10,'14'!$A:$A)-(SUMIFS('14'!$A:$A,'14'!$Q:$Q,$C10,'14'!$B:$B,$D10)+SUMIFS('14'!$A:$A,'14'!$Q:$Q,$C10,'14'!$C:$C,$D10)+SUMIFS('14'!$A:$A,'14'!$Q:$Q,$C10,'14'!$B:$B,$G10)+SUMIFS('14'!$A:$A,'14'!$Q:$Q,P10,'14'!$C:$C,$G10)),SUMIF('14'!$R:$R,$C10,'14'!$A:$A)-(SUMIFS('14'!$A:$A,'14'!$R:$R,$C10,'14'!$B:$B,$D10)+SUMIFS('14'!$A:$A,'14'!$R:$R,$C10,'14'!$C:$C,$D10)+SUMIFS('14'!$A:$A,'14'!$R:$R,$C10,'14'!$B:$B,$G10)+SUMIFS('14'!$A:$A,'14'!$R:$R,$C10,'14'!$C:$C,$G10)),SUMIF('14'!$S:$S,$C10,'14'!$A:$A)-(SUMIFS('14'!$A:$A,'14'!$S:$S,$C10,'14'!$B:$B,$D10)+SUMIFS('14'!$A:$A,'14'!$S:$S,$C10,'14'!$C:$C,$D10)+SUMIFS('14'!$A:$A,'14'!$S:$S,$C10,'14'!$B:$B,$G10)+SUMIFS('14'!$A:$A,'14'!$S:$S,$C10,'14'!$C:$C,$G10))))</f>
        <v/>
      </c>
      <c r="X10" s="73" t="str">
        <f>IF('15'!$D$2="","",SUM(SUMIF('15'!$Q:$Q,$C10,'15'!$A:$A)-(SUMIFS('15'!$A:$A,'15'!$Q:$Q,$C10,'15'!$B:$B,$D10)+SUMIFS('15'!$A:$A,'15'!$Q:$Q,$C10,'15'!$C:$C,$D10)+SUMIFS('15'!$A:$A,'15'!$Q:$Q,$C10,'15'!$B:$B,$G10)+SUMIFS('15'!$A:$A,'15'!$Q:$Q,Q10,'15'!$C:$C,$G10)),SUMIF('15'!$R:$R,$C10,'15'!$A:$A)-(SUMIFS('15'!$A:$A,'15'!$R:$R,$C10,'15'!$B:$B,$D10)+SUMIFS('15'!$A:$A,'15'!$R:$R,$C10,'15'!$C:$C,$D10)+SUMIFS('15'!$A:$A,'15'!$R:$R,$C10,'15'!$B:$B,$G10)+SUMIFS('15'!$A:$A,'15'!$R:$R,$C10,'15'!$C:$C,$G10)),SUMIF('15'!$S:$S,$C10,'15'!$A:$A)-(SUMIFS('15'!$A:$A,'15'!$S:$S,$C10,'15'!$B:$B,$D10)+SUMIFS('15'!$A:$A,'15'!$S:$S,$C10,'15'!$C:$C,$D10)+SUMIFS('15'!$A:$A,'15'!$S:$S,$C10,'15'!$B:$B,$G10)+SUMIFS('15'!$A:$A,'15'!$S:$S,$C10,'15'!$C:$C,$G10))))</f>
        <v/>
      </c>
      <c r="Y10" s="77">
        <f t="shared" si="4"/>
        <v>2</v>
      </c>
      <c r="Z10" s="85">
        <f>SUM(COUNTIF('1'!$R$2:$T$100,$C10),COUNTIF('2'!$R$2:$T$100,$C10),COUNTIF('3'!$R$2:$T$100,$C10),COUNTIF('4'!$R$2:$T$100,$C10),COUNTIF('5'!$R$2:$T$100,$C10),COUNTIF('6'!$R$2:$T$100,$C10),COUNTIF('7'!$R$2:$T$100,$C10),COUNTIF('8'!$R$2:$T$100,$C10),COUNTIF('9'!$R$2:$T$100,$C10),COUNTIF('10'!$Q$2:$S$100,$C10),COUNTIF('11'!$Q$2:$S$100,$C10),COUNTIF('12'!$Q$2:$S$100,$C10),COUNTIF('13'!$Q$2:$S$100,$C10),COUNTIF('14'!$Q$2:$S$100,$C10),COUNTIF('15'!$Q$2:$S$100,$C10))</f>
        <v>2</v>
      </c>
    </row>
    <row r="11" spans="1:36" x14ac:dyDescent="0.2">
      <c r="A11" s="2" t="s">
        <v>33</v>
      </c>
      <c r="B11" s="2" t="s">
        <v>125</v>
      </c>
      <c r="C11" s="2" t="str">
        <f t="shared" si="1"/>
        <v>Sebastian Barragan</v>
      </c>
      <c r="D11" s="40"/>
      <c r="E11" s="43"/>
      <c r="F11" s="72">
        <f t="shared" si="2"/>
        <v>0</v>
      </c>
      <c r="G11" s="40"/>
      <c r="H11" s="43"/>
      <c r="I11" s="72">
        <f t="shared" si="3"/>
        <v>0</v>
      </c>
      <c r="J11" s="73">
        <f>IF('1'!$E$2="","",SUM(SUMIF('1'!$R:$R,$C11,'1'!$A:$A)-(SUMIFS('1'!$A:$A,'1'!$R:$R,$C11,'1'!$C:$C,$D11)+SUMIFS('1'!$A:$A,'1'!$R:$R,$C11,'1'!$D:$D,$D11)+SUMIFS('1'!$A:$A,'1'!$R:$R,$C11,'1'!$C:$C,$G11)+SUMIFS('1'!$A:$A,'1'!$R:$R,C11,'1'!$D:$D,$G11)),SUMIF('1'!$S:$S,$C11,'1'!$A:$A)-(SUMIFS('1'!$A:$A,'1'!$S:$S,$C11,'1'!$C:$C,$D11)+SUMIFS('1'!$A:$A,'1'!$S:$S,$C11,'1'!$D:$D,$D11)+SUMIFS('1'!$A:$A,'1'!$S:$S,$C11,'1'!$C:$C,$G11)+SUMIFS('1'!$A:$A,'1'!$S:$S,$C11,'1'!$D:$D,$G11)),SUMIF('1'!$T:$T,$C11,'1'!$A:$A)-(SUMIFS('1'!$A:$A,'1'!$T:$T,$C11,'1'!$C:$C,$D11)+SUMIFS('1'!$A:$A,'1'!$T:$T,$C11,'1'!$D:$D,$D11)+SUMIFS('1'!$A:$A,'1'!$T:$T,$C11,'1'!$C:$C,$G11)+SUMIFS('1'!$A:$A,'1'!$T:$T,$C11,'1'!$D:$D,$G11))))</f>
        <v>0</v>
      </c>
      <c r="K11" s="73">
        <f>IF('2'!$E$2="","",SUM(SUMIF('2'!$R:$R,$C11,'2'!$A:$A)-(SUMIFS('2'!$A:$A,'2'!$R:$R,$C11,'2'!$C:$C,$D11)+SUMIFS('2'!$A:$A,'2'!$R:$R,$C11,'2'!$D:$D,$D11)+SUMIFS('2'!$A:$A,'2'!$R:$R,$C11,'2'!$C:$C,$G11)+SUMIFS('2'!$A:$A,'2'!$R:$R,D11,'2'!$D:$D,$G11)),SUMIF('2'!$S:$S,$C11,'2'!$A:$A)-(SUMIFS('2'!$A:$A,'2'!$S:$S,$C11,'2'!$C:$C,$D11)+SUMIFS('2'!$A:$A,'2'!$S:$S,$C11,'2'!$D:$D,$D11)+SUMIFS('2'!$A:$A,'2'!$S:$S,$C11,'2'!$C:$C,$G11)+SUMIFS('2'!$A:$A,'2'!$S:$S,$C11,'2'!$D:$D,$G11)),SUMIF('2'!$T:$T,$C11,'2'!$A:$A)-(SUMIFS('2'!$A:$A,'2'!$T:$T,$C11,'2'!$C:$C,$D11)+SUMIFS('2'!$A:$A,'2'!$T:$T,$C11,'2'!$D:$D,$D11)+SUMIFS('2'!$A:$A,'2'!$T:$T,$C11,'2'!$C:$C,$G11)+SUMIFS('2'!$A:$A,'2'!$T:$T,$C11,'2'!$D:$D,$G11))))</f>
        <v>0</v>
      </c>
      <c r="L11" s="73">
        <f>IF('3'!$E$2="","",SUM(SUMIF('3'!$R:$R,$C11,'3'!$A:$A)-(SUMIFS('3'!$A:$A,'3'!$R:$R,$C11,'3'!$C:$C,$D11)+SUMIFS('3'!$A:$A,'3'!$R:$R,$C11,'3'!$D:$D,$D11)+SUMIFS('3'!$A:$A,'3'!$R:$R,$C11,'3'!$C:$C,$G11)+SUMIFS('3'!$A:$A,'3'!$R:$R,E11,'3'!$D:$D,$G11)),SUMIF('3'!$S:$S,$C11,'3'!$A:$A)-(SUMIFS('3'!$A:$A,'3'!$S:$S,$C11,'3'!$C:$C,$D11)+SUMIFS('3'!$A:$A,'3'!$S:$S,$C11,'3'!$D:$D,$D11)+SUMIFS('3'!$A:$A,'3'!$S:$S,$C11,'3'!$C:$C,$G11)+SUMIFS('3'!$A:$A,'3'!$S:$S,$C11,'3'!$D:$D,$G11)),SUMIF('3'!$T:$T,$C11,'3'!$A:$A)-(SUMIFS('3'!$A:$A,'3'!$T:$T,$C11,'3'!$C:$C,$D11)+SUMIFS('3'!$A:$A,'3'!$T:$T,$C11,'3'!$D:$D,$D11)+SUMIFS('3'!$A:$A,'3'!$T:$T,$C11,'3'!$C:$C,$G11)+SUMIFS('3'!$A:$A,'3'!$T:$T,$C11,'3'!$D:$D,$G11))))</f>
        <v>0</v>
      </c>
      <c r="M11" s="73" t="str">
        <f>IF('4'!$E$2="","",SUM(SUMIF('4'!$R:$R,$C11,'4'!$A:$A)-(SUMIFS('4'!$A:$A,'4'!$R:$R,$C11,'4'!$C:$C,$D11)+SUMIFS('4'!$A:$A,'4'!$R:$R,$C11,'4'!$D:$D,$D11)+SUMIFS('4'!$A:$A,'4'!$R:$R,$C11,'4'!$C:$C,$G11)+SUMIFS('4'!$A:$A,'4'!$R:$R,F11,'4'!$D:$D,$G11)),SUMIF('4'!$S:$S,$C11,'4'!$A:$A)-(SUMIFS('4'!$A:$A,'4'!$S:$S,$C11,'4'!$C:$C,$D11)+SUMIFS('4'!$A:$A,'4'!$S:$S,$C11,'4'!$D:$D,$D11)+SUMIFS('4'!$A:$A,'4'!$S:$S,$C11,'4'!$C:$C,$G11)+SUMIFS('4'!$A:$A,'4'!$S:$S,$C11,'4'!$D:$D,$G11)),SUMIF('4'!$T:$T,$C11,'4'!$A:$A)-(SUMIFS('4'!$A:$A,'4'!$T:$T,$C11,'4'!$C:$C,$D11)+SUMIFS('4'!$A:$A,'4'!$T:$T,$C11,'4'!$D:$D,$D11)+SUMIFS('4'!$A:$A,'4'!$T:$T,$C11,'4'!$C:$C,$G11)+SUMIFS('4'!$A:$A,'4'!$T:$T,$C11,'4'!$D:$D,$G11))))</f>
        <v/>
      </c>
      <c r="N11" s="73" t="str">
        <f>IF('5'!$E$2="","",SUM(SUMIF('5'!$R:$R,$C11,'5'!$A:$A)-(SUMIFS('5'!$A:$A,'5'!$R:$R,$C11,'5'!$C:$C,$D11)+SUMIFS('5'!$A:$A,'5'!$R:$R,$C11,'5'!$D:$D,$D11)+SUMIFS('5'!$A:$A,'5'!$R:$R,$C11,'5'!$C:$C,$G11)+SUMIFS('5'!$A:$A,'5'!$R:$R,G11,'5'!$D:$D,$G11)),SUMIF('5'!$S:$S,$C11,'5'!$A:$A)-(SUMIFS('5'!$A:$A,'5'!$S:$S,$C11,'5'!$C:$C,$D11)+SUMIFS('5'!$A:$A,'5'!$S:$S,$C11,'5'!$D:$D,$D11)+SUMIFS('5'!$A:$A,'5'!$S:$S,$C11,'5'!$C:$C,$G11)+SUMIFS('5'!$A:$A,'5'!$S:$S,$C11,'5'!$D:$D,$G11)),SUMIF('5'!$T:$T,$C11,'5'!$A:$A)-(SUMIFS('5'!$A:$A,'5'!$T:$T,$C11,'5'!$C:$C,$D11)+SUMIFS('5'!$A:$A,'5'!$T:$T,$C11,'5'!$D:$D,$D11)+SUMIFS('5'!$A:$A,'5'!$T:$T,$C11,'5'!$C:$C,$G11)+SUMIFS('5'!$A:$A,'5'!$T:$T,$C11,'5'!$D:$D,$G11))))</f>
        <v/>
      </c>
      <c r="O11" s="73" t="str">
        <f>IF('6'!$E$2="","",SUM(SUMIF('6'!$R:$R,$C11,'6'!$A:$A)-(SUMIFS('6'!$A:$A,'6'!$R:$R,$C11,'6'!$C:$C,$D11)+SUMIFS('6'!$A:$A,'6'!$R:$R,$C11,'6'!$D:$D,$D11)+SUMIFS('6'!$A:$A,'6'!$R:$R,$C11,'6'!$C:$C,$G11)+SUMIFS('6'!$A:$A,'6'!$R:$R,H11,'6'!$D:$D,$G11)),SUMIF('6'!$S:$S,$C11,'6'!$A:$A)-(SUMIFS('6'!$A:$A,'6'!$S:$S,$C11,'6'!$C:$C,$D11)+SUMIFS('6'!$A:$A,'6'!$S:$S,$C11,'6'!$D:$D,$D11)+SUMIFS('6'!$A:$A,'6'!$S:$S,$C11,'6'!$C:$C,$G11)+SUMIFS('6'!$A:$A,'6'!$S:$S,$C11,'6'!$D:$D,$G11)),SUMIF('6'!$T:$T,$C11,'6'!$A:$A)-(SUMIFS('6'!$A:$A,'6'!$T:$T,$C11,'6'!$C:$C,$D11)+SUMIFS('6'!$A:$A,'6'!$T:$T,$C11,'6'!$D:$D,$D11)+SUMIFS('6'!$A:$A,'6'!$T:$T,$C11,'6'!$C:$C,$G11)+SUMIFS('6'!$A:$A,'6'!$T:$T,$C11,'6'!$D:$D,$G11))))</f>
        <v/>
      </c>
      <c r="P11" s="73" t="str">
        <f>IF('7'!$E$2="","",SUM(SUMIF('7'!$R:$R,$C11,'7'!$A:$A)-(SUMIFS('7'!$A:$A,'7'!$R:$R,$C11,'7'!$C:$C,$D11)+SUMIFS('7'!$A:$A,'7'!$R:$R,$C11,'7'!$D:$D,$D11)+SUMIFS('7'!$A:$A,'7'!$R:$R,$C11,'7'!$C:$C,$G11)+SUMIFS('7'!$A:$A,'7'!$R:$R,I11,'7'!$D:$D,$G11)),SUMIF('7'!$S:$S,$C11,'7'!$A:$A)-(SUMIFS('7'!$A:$A,'7'!$S:$S,$C11,'7'!$C:$C,$D11)+SUMIFS('7'!$A:$A,'7'!$S:$S,$C11,'7'!$D:$D,$D11)+SUMIFS('7'!$A:$A,'7'!$S:$S,$C11,'7'!$C:$C,$G11)+SUMIFS('7'!$A:$A,'7'!$S:$S,$C11,'7'!$D:$D,$G11)),SUMIF('7'!$T:$T,$C11,'7'!$A:$A)-(SUMIFS('7'!$A:$A,'7'!$T:$T,$C11,'7'!$C:$C,$D11)+SUMIFS('7'!$A:$A,'7'!$T:$T,$C11,'7'!$D:$D,$D11)+SUMIFS('7'!$A:$A,'7'!$T:$T,$C11,'7'!$C:$C,$G11)+SUMIFS('7'!$A:$A,'7'!$T:$T,$C11,'7'!$D:$D,$G11))))</f>
        <v/>
      </c>
      <c r="Q11" s="73" t="str">
        <f>IF('8'!$E$2="","",SUM(SUMIF('8'!$R:$R,$C11,'8'!$A:$A)-(SUMIFS('8'!$A:$A,'8'!$R:$R,$C11,'8'!$C:$C,$D11)+SUMIFS('8'!$A:$A,'8'!$R:$R,$C11,'8'!$D:$D,$D11)+SUMIFS('8'!$A:$A,'8'!$R:$R,$C11,'8'!$C:$C,$G11)+SUMIFS('8'!$A:$A,'8'!$R:$R,J11,'8'!$D:$D,$G11)),SUMIF('8'!$S:$S,$C11,'8'!$A:$A)-(SUMIFS('8'!$A:$A,'8'!$S:$S,$C11,'8'!$C:$C,$D11)+SUMIFS('8'!$A:$A,'8'!$S:$S,$C11,'8'!$D:$D,$D11)+SUMIFS('8'!$A:$A,'8'!$S:$S,$C11,'8'!$C:$C,$G11)+SUMIFS('8'!$A:$A,'8'!$S:$S,$C11,'8'!$D:$D,$G11)),SUMIF('8'!$T:$T,$C11,'8'!$A:$A)-(SUMIFS('8'!$A:$A,'8'!$T:$T,$C11,'8'!$C:$C,$D11)+SUMIFS('8'!$A:$A,'8'!$T:$T,$C11,'8'!$D:$D,$D11)+SUMIFS('8'!$A:$A,'8'!$T:$T,$C11,'8'!$C:$C,$G11)+SUMIFS('8'!$A:$A,'8'!$T:$T,$C11,'8'!$D:$D,$G11))))</f>
        <v/>
      </c>
      <c r="R11" s="73" t="str">
        <f>IF('9'!$E$2="","",SUM(SUMIF('9'!$R:$R,$C11,'9'!$A:$A)-(SUMIFS('9'!$A:$A,'9'!$R:$R,$C11,'9'!$C:$C,$D11)+SUMIFS('9'!$A:$A,'9'!$R:$R,$C11,'9'!$D:$D,$D11)+SUMIFS('9'!$A:$A,'9'!$R:$R,$C11,'9'!$C:$C,$G11)+SUMIFS('9'!$A:$A,'9'!$R:$R,K11,'9'!$D:$D,$G11)),SUMIF('9'!$S:$S,$C11,'9'!$A:$A)-(SUMIFS('9'!$A:$A,'9'!$S:$S,$C11,'9'!$C:$C,$D11)+SUMIFS('9'!$A:$A,'9'!$S:$S,$C11,'9'!$D:$D,$D11)+SUMIFS('9'!$A:$A,'9'!$S:$S,$C11,'9'!$C:$C,$G11)+SUMIFS('9'!$A:$A,'9'!$S:$S,$C11,'9'!$D:$D,$G11)),SUMIF('9'!$T:$T,$C11,'9'!$A:$A)-(SUMIFS('9'!$A:$A,'9'!$T:$T,$C11,'9'!$C:$C,$D11)+SUMIFS('9'!$A:$A,'9'!$T:$T,$C11,'9'!$D:$D,$D11)+SUMIFS('9'!$A:$A,'9'!$T:$T,$C11,'9'!$C:$C,$G11)+SUMIFS('9'!$A:$A,'9'!$T:$T,$C11,'9'!$D:$D,$G11))))</f>
        <v/>
      </c>
      <c r="S11" s="73" t="str">
        <f>IF('10'!$D$2="","",SUM(SUMIF('10'!$Q:$Q,$C11,'10'!$A:$A)-(SUMIFS('10'!$A:$A,'10'!$Q:$Q,$C11,'10'!$B:$B,$D11)+SUMIFS('10'!$A:$A,'10'!$Q:$Q,$C11,'10'!$C:$C,$D11)+SUMIFS('10'!$A:$A,'10'!$Q:$Q,$C11,'10'!$B:$B,$G11)+SUMIFS('10'!$A:$A,'10'!$Q:$Q,L11,'10'!$C:$C,$G11)),SUMIF('10'!$R:$R,$C11,'10'!$A:$A)-(SUMIFS('10'!$A:$A,'10'!$R:$R,$C11,'10'!$B:$B,$D11)+SUMIFS('10'!$A:$A,'10'!$R:$R,$C11,'10'!$C:$C,$D11)+SUMIFS('10'!$A:$A,'10'!$R:$R,$C11,'10'!$B:$B,$G11)+SUMIFS('10'!$A:$A,'10'!$R:$R,$C11,'10'!$C:$C,$G11)),SUMIF('10'!$S:$S,$C11,'10'!$A:$A)-(SUMIFS('10'!$A:$A,'10'!$S:$S,$C11,'10'!$B:$B,$D11)+SUMIFS('10'!$A:$A,'10'!$S:$S,$C11,'10'!$C:$C,$D11)+SUMIFS('10'!$A:$A,'10'!$S:$S,$C11,'10'!$B:$B,$G11)+SUMIFS('10'!$A:$A,'10'!$S:$S,$C11,'10'!$C:$C,$G11))))</f>
        <v/>
      </c>
      <c r="T11" s="73" t="str">
        <f>IF('11'!$D$2="","",SUM(SUMIF('11'!$Q:$Q,$C11,'11'!$A:$A)-(SUMIFS('11'!$A:$A,'11'!$Q:$Q,$C11,'11'!$B:$B,$D11)+SUMIFS('11'!$A:$A,'11'!$Q:$Q,$C11,'11'!$C:$C,$D11)+SUMIFS('11'!$A:$A,'11'!$Q:$Q,$C11,'11'!$B:$B,$G11)+SUMIFS('11'!$A:$A,'11'!$Q:$Q,M11,'11'!$C:$C,$G11)),SUMIF('11'!$R:$R,$C11,'11'!$A:$A)-(SUMIFS('11'!$A:$A,'11'!$R:$R,$C11,'11'!$B:$B,$D11)+SUMIFS('11'!$A:$A,'11'!$R:$R,$C11,'11'!$C:$C,$D11)+SUMIFS('11'!$A:$A,'11'!$R:$R,$C11,'11'!$B:$B,$G11)+SUMIFS('11'!$A:$A,'11'!$R:$R,$C11,'11'!$C:$C,$G11)),SUMIF('11'!$S:$S,$C11,'11'!$A:$A)-(SUMIFS('11'!$A:$A,'11'!$S:$S,$C11,'11'!$B:$B,$D11)+SUMIFS('11'!$A:$A,'11'!$S:$S,$C11,'11'!$C:$C,$D11)+SUMIFS('11'!$A:$A,'11'!$S:$S,$C11,'11'!$B:$B,$G11)+SUMIFS('11'!$A:$A,'11'!$S:$S,$C11,'11'!$C:$C,$G11))))</f>
        <v/>
      </c>
      <c r="U11" s="74" t="str">
        <f>IF('12'!$D$2="","",SUM(SUMIF('12'!$Q:$Q,$C11,'12'!$A:$A)-(SUMIFS('12'!$A:$A,'12'!$Q:$Q,$C11,'12'!$B:$B,$D11)+SUMIFS('12'!$A:$A,'12'!$Q:$Q,$C11,'12'!$C:$C,$D11)+SUMIFS('12'!$A:$A,'12'!$Q:$Q,$C11,'12'!$B:$B,$G11)+SUMIFS('12'!$A:$A,'12'!$Q:$Q,N11,'12'!$C:$C,$G11)),SUMIF('12'!$R:$R,$C11,'12'!$A:$A)-(SUMIFS('12'!$A:$A,'12'!$R:$R,$C11,'12'!$B:$B,$D11)+SUMIFS('12'!$A:$A,'12'!$R:$R,$C11,'12'!$C:$C,$D11)+SUMIFS('12'!$A:$A,'12'!$R:$R,$C11,'12'!$B:$B,$G11)+SUMIFS('12'!$A:$A,'12'!$R:$R,$C11,'12'!$C:$C,$G11)),SUMIF('12'!$S:$S,$C11,'12'!$A:$A)-(SUMIFS('12'!$A:$A,'12'!$S:$S,$C11,'12'!$B:$B,$D11)+SUMIFS('12'!$A:$A,'12'!$S:$S,$C11,'12'!$C:$C,$D11)+SUMIFS('12'!$A:$A,'12'!$S:$S,$C11,'12'!$B:$B,$G11)+SUMIFS('12'!$A:$A,'12'!$S:$S,$C11,'12'!$C:$C,$G11))))</f>
        <v/>
      </c>
      <c r="V11" s="75" t="str">
        <f>IF('13'!$D$2="","",SUM(SUMIF('13'!$Q:$Q,$C11,'13'!$A:$A)-(SUMIFS('13'!$A:$A,'13'!$Q:$Q,$C11,'13'!$B:$B,$D11)+SUMIFS('13'!$A:$A,'13'!$Q:$Q,$C11,'13'!$C:$C,$D11)+SUMIFS('13'!$A:$A,'13'!$Q:$Q,$C11,'13'!$B:$B,$G11)+SUMIFS('13'!$A:$A,'13'!$Q:$Q,O11,'13'!$C:$C,$G11)),SUMIF('13'!$R:$R,$C11,'13'!$A:$A)-(SUMIFS('13'!$A:$A,'13'!$R:$R,$C11,'13'!$B:$B,$D11)+SUMIFS('13'!$A:$A,'13'!$R:$R,$C11,'13'!$C:$C,$D11)+SUMIFS('13'!$A:$A,'13'!$R:$R,$C11,'13'!$B:$B,$G11)+SUMIFS('13'!$A:$A,'13'!$R:$R,$C11,'13'!$C:$C,$G11)),SUMIF('13'!$S:$S,$C11,'13'!$A:$A)-(SUMIFS('13'!$A:$A,'13'!$S:$S,$C11,'13'!$B:$B,$D11)+SUMIFS('13'!$A:$A,'13'!$S:$S,$C11,'13'!$C:$C,$D11)+SUMIFS('13'!$A:$A,'13'!$S:$S,$C11,'13'!$B:$B,$G11)+SUMIFS('13'!$A:$A,'13'!$S:$S,$C11,'13'!$C:$C,$G11))))</f>
        <v/>
      </c>
      <c r="W11" s="76" t="str">
        <f>IF('14'!$D$2="","",SUM(SUMIF('14'!$Q:$Q,$C11,'14'!$A:$A)-(SUMIFS('14'!$A:$A,'14'!$Q:$Q,$C11,'14'!$B:$B,$D11)+SUMIFS('14'!$A:$A,'14'!$Q:$Q,$C11,'14'!$C:$C,$D11)+SUMIFS('14'!$A:$A,'14'!$Q:$Q,$C11,'14'!$B:$B,$G11)+SUMIFS('14'!$A:$A,'14'!$Q:$Q,P11,'14'!$C:$C,$G11)),SUMIF('14'!$R:$R,$C11,'14'!$A:$A)-(SUMIFS('14'!$A:$A,'14'!$R:$R,$C11,'14'!$B:$B,$D11)+SUMIFS('14'!$A:$A,'14'!$R:$R,$C11,'14'!$C:$C,$D11)+SUMIFS('14'!$A:$A,'14'!$R:$R,$C11,'14'!$B:$B,$G11)+SUMIFS('14'!$A:$A,'14'!$R:$R,$C11,'14'!$C:$C,$G11)),SUMIF('14'!$S:$S,$C11,'14'!$A:$A)-(SUMIFS('14'!$A:$A,'14'!$S:$S,$C11,'14'!$B:$B,$D11)+SUMIFS('14'!$A:$A,'14'!$S:$S,$C11,'14'!$C:$C,$D11)+SUMIFS('14'!$A:$A,'14'!$S:$S,$C11,'14'!$B:$B,$G11)+SUMIFS('14'!$A:$A,'14'!$S:$S,$C11,'14'!$C:$C,$G11))))</f>
        <v/>
      </c>
      <c r="X11" s="73" t="str">
        <f>IF('15'!$D$2="","",SUM(SUMIF('15'!$Q:$Q,$C11,'15'!$A:$A)-(SUMIFS('15'!$A:$A,'15'!$Q:$Q,$C11,'15'!$B:$B,$D11)+SUMIFS('15'!$A:$A,'15'!$Q:$Q,$C11,'15'!$C:$C,$D11)+SUMIFS('15'!$A:$A,'15'!$Q:$Q,$C11,'15'!$B:$B,$G11)+SUMIFS('15'!$A:$A,'15'!$Q:$Q,Q11,'15'!$C:$C,$G11)),SUMIF('15'!$R:$R,$C11,'15'!$A:$A)-(SUMIFS('15'!$A:$A,'15'!$R:$R,$C11,'15'!$B:$B,$D11)+SUMIFS('15'!$A:$A,'15'!$R:$R,$C11,'15'!$C:$C,$D11)+SUMIFS('15'!$A:$A,'15'!$R:$R,$C11,'15'!$B:$B,$G11)+SUMIFS('15'!$A:$A,'15'!$R:$R,$C11,'15'!$C:$C,$G11)),SUMIF('15'!$S:$S,$C11,'15'!$A:$A)-(SUMIFS('15'!$A:$A,'15'!$S:$S,$C11,'15'!$B:$B,$D11)+SUMIFS('15'!$A:$A,'15'!$S:$S,$C11,'15'!$C:$C,$D11)+SUMIFS('15'!$A:$A,'15'!$S:$S,$C11,'15'!$B:$B,$G11)+SUMIFS('15'!$A:$A,'15'!$S:$S,$C11,'15'!$C:$C,$G11))))</f>
        <v/>
      </c>
      <c r="Y11" s="77">
        <f t="shared" si="4"/>
        <v>0</v>
      </c>
      <c r="Z11" s="85">
        <f>SUM(COUNTIF('1'!$R$2:$T$100,$C11),COUNTIF('2'!$R$2:$T$100,$C11),COUNTIF('3'!$R$2:$T$100,$C11),COUNTIF('4'!$R$2:$T$100,$C11),COUNTIF('5'!$R$2:$T$100,$C11),COUNTIF('6'!$R$2:$T$100,$C11),COUNTIF('7'!$R$2:$T$100,$C11),COUNTIF('8'!$R$2:$T$100,$C11),COUNTIF('9'!$R$2:$T$100,$C11),COUNTIF('10'!$Q$2:$S$100,$C11),COUNTIF('11'!$Q$2:$S$100,$C11),COUNTIF('12'!$Q$2:$S$100,$C11),COUNTIF('13'!$Q$2:$S$100,$C11),COUNTIF('14'!$Q$2:$S$100,$C11),COUNTIF('15'!$Q$2:$S$100,$C11))</f>
        <v>0</v>
      </c>
    </row>
    <row r="12" spans="1:36" x14ac:dyDescent="0.2">
      <c r="A12" s="2" t="s">
        <v>55</v>
      </c>
      <c r="B12" s="2" t="s">
        <v>176</v>
      </c>
      <c r="C12" s="2" t="str">
        <f t="shared" si="1"/>
        <v>Alysson Bautista</v>
      </c>
      <c r="D12" s="40"/>
      <c r="E12" s="43"/>
      <c r="F12" s="72">
        <f t="shared" si="2"/>
        <v>0</v>
      </c>
      <c r="G12" s="40"/>
      <c r="H12" s="43"/>
      <c r="I12" s="72">
        <f t="shared" si="3"/>
        <v>0</v>
      </c>
      <c r="J12" s="73">
        <f>IF('1'!$E$2="","",SUM(SUMIF('1'!$R:$R,$C12,'1'!$A:$A)-(SUMIFS('1'!$A:$A,'1'!$R:$R,$C12,'1'!$C:$C,$D12)+SUMIFS('1'!$A:$A,'1'!$R:$R,$C12,'1'!$D:$D,$D12)+SUMIFS('1'!$A:$A,'1'!$R:$R,$C12,'1'!$C:$C,$G12)+SUMIFS('1'!$A:$A,'1'!$R:$R,C12,'1'!$D:$D,$G12)),SUMIF('1'!$S:$S,$C12,'1'!$A:$A)-(SUMIFS('1'!$A:$A,'1'!$S:$S,$C12,'1'!$C:$C,$D12)+SUMIFS('1'!$A:$A,'1'!$S:$S,$C12,'1'!$D:$D,$D12)+SUMIFS('1'!$A:$A,'1'!$S:$S,$C12,'1'!$C:$C,$G12)+SUMIFS('1'!$A:$A,'1'!$S:$S,$C12,'1'!$D:$D,$G12)),SUMIF('1'!$T:$T,$C12,'1'!$A:$A)-(SUMIFS('1'!$A:$A,'1'!$T:$T,$C12,'1'!$C:$C,$D12)+SUMIFS('1'!$A:$A,'1'!$T:$T,$C12,'1'!$D:$D,$D12)+SUMIFS('1'!$A:$A,'1'!$T:$T,$C12,'1'!$C:$C,$G12)+SUMIFS('1'!$A:$A,'1'!$T:$T,$C12,'1'!$D:$D,$G12))))</f>
        <v>0</v>
      </c>
      <c r="K12" s="73">
        <f>IF('2'!$E$2="","",SUM(SUMIF('2'!$R:$R,$C12,'2'!$A:$A)-(SUMIFS('2'!$A:$A,'2'!$R:$R,$C12,'2'!$C:$C,$D12)+SUMIFS('2'!$A:$A,'2'!$R:$R,$C12,'2'!$D:$D,$D12)+SUMIFS('2'!$A:$A,'2'!$R:$R,$C12,'2'!$C:$C,$G12)+SUMIFS('2'!$A:$A,'2'!$R:$R,D12,'2'!$D:$D,$G12)),SUMIF('2'!$S:$S,$C12,'2'!$A:$A)-(SUMIFS('2'!$A:$A,'2'!$S:$S,$C12,'2'!$C:$C,$D12)+SUMIFS('2'!$A:$A,'2'!$S:$S,$C12,'2'!$D:$D,$D12)+SUMIFS('2'!$A:$A,'2'!$S:$S,$C12,'2'!$C:$C,$G12)+SUMIFS('2'!$A:$A,'2'!$S:$S,$C12,'2'!$D:$D,$G12)),SUMIF('2'!$T:$T,$C12,'2'!$A:$A)-(SUMIFS('2'!$A:$A,'2'!$T:$T,$C12,'2'!$C:$C,$D12)+SUMIFS('2'!$A:$A,'2'!$T:$T,$C12,'2'!$D:$D,$D12)+SUMIFS('2'!$A:$A,'2'!$T:$T,$C12,'2'!$C:$C,$G12)+SUMIFS('2'!$A:$A,'2'!$T:$T,$C12,'2'!$D:$D,$G12))))</f>
        <v>0</v>
      </c>
      <c r="L12" s="73">
        <f>IF('3'!$E$2="","",SUM(SUMIF('3'!$R:$R,$C12,'3'!$A:$A)-(SUMIFS('3'!$A:$A,'3'!$R:$R,$C12,'3'!$C:$C,$D12)+SUMIFS('3'!$A:$A,'3'!$R:$R,$C12,'3'!$D:$D,$D12)+SUMIFS('3'!$A:$A,'3'!$R:$R,$C12,'3'!$C:$C,$G12)+SUMIFS('3'!$A:$A,'3'!$R:$R,E12,'3'!$D:$D,$G12)),SUMIF('3'!$S:$S,$C12,'3'!$A:$A)-(SUMIFS('3'!$A:$A,'3'!$S:$S,$C12,'3'!$C:$C,$D12)+SUMIFS('3'!$A:$A,'3'!$S:$S,$C12,'3'!$D:$D,$D12)+SUMIFS('3'!$A:$A,'3'!$S:$S,$C12,'3'!$C:$C,$G12)+SUMIFS('3'!$A:$A,'3'!$S:$S,$C12,'3'!$D:$D,$G12)),SUMIF('3'!$T:$T,$C12,'3'!$A:$A)-(SUMIFS('3'!$A:$A,'3'!$T:$T,$C12,'3'!$C:$C,$D12)+SUMIFS('3'!$A:$A,'3'!$T:$T,$C12,'3'!$D:$D,$D12)+SUMIFS('3'!$A:$A,'3'!$T:$T,$C12,'3'!$C:$C,$G12)+SUMIFS('3'!$A:$A,'3'!$T:$T,$C12,'3'!$D:$D,$G12))))</f>
        <v>0</v>
      </c>
      <c r="M12" s="73" t="str">
        <f>IF('4'!$E$2="","",SUM(SUMIF('4'!$R:$R,$C12,'4'!$A:$A)-(SUMIFS('4'!$A:$A,'4'!$R:$R,$C12,'4'!$C:$C,$D12)+SUMIFS('4'!$A:$A,'4'!$R:$R,$C12,'4'!$D:$D,$D12)+SUMIFS('4'!$A:$A,'4'!$R:$R,$C12,'4'!$C:$C,$G12)+SUMIFS('4'!$A:$A,'4'!$R:$R,F12,'4'!$D:$D,$G12)),SUMIF('4'!$S:$S,$C12,'4'!$A:$A)-(SUMIFS('4'!$A:$A,'4'!$S:$S,$C12,'4'!$C:$C,$D12)+SUMIFS('4'!$A:$A,'4'!$S:$S,$C12,'4'!$D:$D,$D12)+SUMIFS('4'!$A:$A,'4'!$S:$S,$C12,'4'!$C:$C,$G12)+SUMIFS('4'!$A:$A,'4'!$S:$S,$C12,'4'!$D:$D,$G12)),SUMIF('4'!$T:$T,$C12,'4'!$A:$A)-(SUMIFS('4'!$A:$A,'4'!$T:$T,$C12,'4'!$C:$C,$D12)+SUMIFS('4'!$A:$A,'4'!$T:$T,$C12,'4'!$D:$D,$D12)+SUMIFS('4'!$A:$A,'4'!$T:$T,$C12,'4'!$C:$C,$G12)+SUMIFS('4'!$A:$A,'4'!$T:$T,$C12,'4'!$D:$D,$G12))))</f>
        <v/>
      </c>
      <c r="N12" s="73" t="str">
        <f>IF('5'!$E$2="","",SUM(SUMIF('5'!$R:$R,$C12,'5'!$A:$A)-(SUMIFS('5'!$A:$A,'5'!$R:$R,$C12,'5'!$C:$C,$D12)+SUMIFS('5'!$A:$A,'5'!$R:$R,$C12,'5'!$D:$D,$D12)+SUMIFS('5'!$A:$A,'5'!$R:$R,$C12,'5'!$C:$C,$G12)+SUMIFS('5'!$A:$A,'5'!$R:$R,G12,'5'!$D:$D,$G12)),SUMIF('5'!$S:$S,$C12,'5'!$A:$A)-(SUMIFS('5'!$A:$A,'5'!$S:$S,$C12,'5'!$C:$C,$D12)+SUMIFS('5'!$A:$A,'5'!$S:$S,$C12,'5'!$D:$D,$D12)+SUMIFS('5'!$A:$A,'5'!$S:$S,$C12,'5'!$C:$C,$G12)+SUMIFS('5'!$A:$A,'5'!$S:$S,$C12,'5'!$D:$D,$G12)),SUMIF('5'!$T:$T,$C12,'5'!$A:$A)-(SUMIFS('5'!$A:$A,'5'!$T:$T,$C12,'5'!$C:$C,$D12)+SUMIFS('5'!$A:$A,'5'!$T:$T,$C12,'5'!$D:$D,$D12)+SUMIFS('5'!$A:$A,'5'!$T:$T,$C12,'5'!$C:$C,$G12)+SUMIFS('5'!$A:$A,'5'!$T:$T,$C12,'5'!$D:$D,$G12))))</f>
        <v/>
      </c>
      <c r="O12" s="73" t="str">
        <f>IF('6'!$E$2="","",SUM(SUMIF('6'!$R:$R,$C12,'6'!$A:$A)-(SUMIFS('6'!$A:$A,'6'!$R:$R,$C12,'6'!$C:$C,$D12)+SUMIFS('6'!$A:$A,'6'!$R:$R,$C12,'6'!$D:$D,$D12)+SUMIFS('6'!$A:$A,'6'!$R:$R,$C12,'6'!$C:$C,$G12)+SUMIFS('6'!$A:$A,'6'!$R:$R,H12,'6'!$D:$D,$G12)),SUMIF('6'!$S:$S,$C12,'6'!$A:$A)-(SUMIFS('6'!$A:$A,'6'!$S:$S,$C12,'6'!$C:$C,$D12)+SUMIFS('6'!$A:$A,'6'!$S:$S,$C12,'6'!$D:$D,$D12)+SUMIFS('6'!$A:$A,'6'!$S:$S,$C12,'6'!$C:$C,$G12)+SUMIFS('6'!$A:$A,'6'!$S:$S,$C12,'6'!$D:$D,$G12)),SUMIF('6'!$T:$T,$C12,'6'!$A:$A)-(SUMIFS('6'!$A:$A,'6'!$T:$T,$C12,'6'!$C:$C,$D12)+SUMIFS('6'!$A:$A,'6'!$T:$T,$C12,'6'!$D:$D,$D12)+SUMIFS('6'!$A:$A,'6'!$T:$T,$C12,'6'!$C:$C,$G12)+SUMIFS('6'!$A:$A,'6'!$T:$T,$C12,'6'!$D:$D,$G12))))</f>
        <v/>
      </c>
      <c r="P12" s="73" t="str">
        <f>IF('7'!$E$2="","",SUM(SUMIF('7'!$R:$R,$C12,'7'!$A:$A)-(SUMIFS('7'!$A:$A,'7'!$R:$R,$C12,'7'!$C:$C,$D12)+SUMIFS('7'!$A:$A,'7'!$R:$R,$C12,'7'!$D:$D,$D12)+SUMIFS('7'!$A:$A,'7'!$R:$R,$C12,'7'!$C:$C,$G12)+SUMIFS('7'!$A:$A,'7'!$R:$R,I12,'7'!$D:$D,$G12)),SUMIF('7'!$S:$S,$C12,'7'!$A:$A)-(SUMIFS('7'!$A:$A,'7'!$S:$S,$C12,'7'!$C:$C,$D12)+SUMIFS('7'!$A:$A,'7'!$S:$S,$C12,'7'!$D:$D,$D12)+SUMIFS('7'!$A:$A,'7'!$S:$S,$C12,'7'!$C:$C,$G12)+SUMIFS('7'!$A:$A,'7'!$S:$S,$C12,'7'!$D:$D,$G12)),SUMIF('7'!$T:$T,$C12,'7'!$A:$A)-(SUMIFS('7'!$A:$A,'7'!$T:$T,$C12,'7'!$C:$C,$D12)+SUMIFS('7'!$A:$A,'7'!$T:$T,$C12,'7'!$D:$D,$D12)+SUMIFS('7'!$A:$A,'7'!$T:$T,$C12,'7'!$C:$C,$G12)+SUMIFS('7'!$A:$A,'7'!$T:$T,$C12,'7'!$D:$D,$G12))))</f>
        <v/>
      </c>
      <c r="Q12" s="73" t="str">
        <f>IF('8'!$E$2="","",SUM(SUMIF('8'!$R:$R,$C12,'8'!$A:$A)-(SUMIFS('8'!$A:$A,'8'!$R:$R,$C12,'8'!$C:$C,$D12)+SUMIFS('8'!$A:$A,'8'!$R:$R,$C12,'8'!$D:$D,$D12)+SUMIFS('8'!$A:$A,'8'!$R:$R,$C12,'8'!$C:$C,$G12)+SUMIFS('8'!$A:$A,'8'!$R:$R,J12,'8'!$D:$D,$G12)),SUMIF('8'!$S:$S,$C12,'8'!$A:$A)-(SUMIFS('8'!$A:$A,'8'!$S:$S,$C12,'8'!$C:$C,$D12)+SUMIFS('8'!$A:$A,'8'!$S:$S,$C12,'8'!$D:$D,$D12)+SUMIFS('8'!$A:$A,'8'!$S:$S,$C12,'8'!$C:$C,$G12)+SUMIFS('8'!$A:$A,'8'!$S:$S,$C12,'8'!$D:$D,$G12)),SUMIF('8'!$T:$T,$C12,'8'!$A:$A)-(SUMIFS('8'!$A:$A,'8'!$T:$T,$C12,'8'!$C:$C,$D12)+SUMIFS('8'!$A:$A,'8'!$T:$T,$C12,'8'!$D:$D,$D12)+SUMIFS('8'!$A:$A,'8'!$T:$T,$C12,'8'!$C:$C,$G12)+SUMIFS('8'!$A:$A,'8'!$T:$T,$C12,'8'!$D:$D,$G12))))</f>
        <v/>
      </c>
      <c r="R12" s="73" t="str">
        <f>IF('9'!$E$2="","",SUM(SUMIF('9'!$R:$R,$C12,'9'!$A:$A)-(SUMIFS('9'!$A:$A,'9'!$R:$R,$C12,'9'!$C:$C,$D12)+SUMIFS('9'!$A:$A,'9'!$R:$R,$C12,'9'!$D:$D,$D12)+SUMIFS('9'!$A:$A,'9'!$R:$R,$C12,'9'!$C:$C,$G12)+SUMIFS('9'!$A:$A,'9'!$R:$R,K12,'9'!$D:$D,$G12)),SUMIF('9'!$S:$S,$C12,'9'!$A:$A)-(SUMIFS('9'!$A:$A,'9'!$S:$S,$C12,'9'!$C:$C,$D12)+SUMIFS('9'!$A:$A,'9'!$S:$S,$C12,'9'!$D:$D,$D12)+SUMIFS('9'!$A:$A,'9'!$S:$S,$C12,'9'!$C:$C,$G12)+SUMIFS('9'!$A:$A,'9'!$S:$S,$C12,'9'!$D:$D,$G12)),SUMIF('9'!$T:$T,$C12,'9'!$A:$A)-(SUMIFS('9'!$A:$A,'9'!$T:$T,$C12,'9'!$C:$C,$D12)+SUMIFS('9'!$A:$A,'9'!$T:$T,$C12,'9'!$D:$D,$D12)+SUMIFS('9'!$A:$A,'9'!$T:$T,$C12,'9'!$C:$C,$G12)+SUMIFS('9'!$A:$A,'9'!$T:$T,$C12,'9'!$D:$D,$G12))))</f>
        <v/>
      </c>
      <c r="S12" s="73" t="str">
        <f>IF('10'!$D$2="","",SUM(SUMIF('10'!$Q:$Q,$C12,'10'!$A:$A)-(SUMIFS('10'!$A:$A,'10'!$Q:$Q,$C12,'10'!$B:$B,$D12)+SUMIFS('10'!$A:$A,'10'!$Q:$Q,$C12,'10'!$C:$C,$D12)+SUMIFS('10'!$A:$A,'10'!$Q:$Q,$C12,'10'!$B:$B,$G12)+SUMIFS('10'!$A:$A,'10'!$Q:$Q,L12,'10'!$C:$C,$G12)),SUMIF('10'!$R:$R,$C12,'10'!$A:$A)-(SUMIFS('10'!$A:$A,'10'!$R:$R,$C12,'10'!$B:$B,$D12)+SUMIFS('10'!$A:$A,'10'!$R:$R,$C12,'10'!$C:$C,$D12)+SUMIFS('10'!$A:$A,'10'!$R:$R,$C12,'10'!$B:$B,$G12)+SUMIFS('10'!$A:$A,'10'!$R:$R,$C12,'10'!$C:$C,$G12)),SUMIF('10'!$S:$S,$C12,'10'!$A:$A)-(SUMIFS('10'!$A:$A,'10'!$S:$S,$C12,'10'!$B:$B,$D12)+SUMIFS('10'!$A:$A,'10'!$S:$S,$C12,'10'!$C:$C,$D12)+SUMIFS('10'!$A:$A,'10'!$S:$S,$C12,'10'!$B:$B,$G12)+SUMIFS('10'!$A:$A,'10'!$S:$S,$C12,'10'!$C:$C,$G12))))</f>
        <v/>
      </c>
      <c r="T12" s="73" t="str">
        <f>IF('11'!$D$2="","",SUM(SUMIF('11'!$Q:$Q,$C12,'11'!$A:$A)-(SUMIFS('11'!$A:$A,'11'!$Q:$Q,$C12,'11'!$B:$B,$D12)+SUMIFS('11'!$A:$A,'11'!$Q:$Q,$C12,'11'!$C:$C,$D12)+SUMIFS('11'!$A:$A,'11'!$Q:$Q,$C12,'11'!$B:$B,$G12)+SUMIFS('11'!$A:$A,'11'!$Q:$Q,M12,'11'!$C:$C,$G12)),SUMIF('11'!$R:$R,$C12,'11'!$A:$A)-(SUMIFS('11'!$A:$A,'11'!$R:$R,$C12,'11'!$B:$B,$D12)+SUMIFS('11'!$A:$A,'11'!$R:$R,$C12,'11'!$C:$C,$D12)+SUMIFS('11'!$A:$A,'11'!$R:$R,$C12,'11'!$B:$B,$G12)+SUMIFS('11'!$A:$A,'11'!$R:$R,$C12,'11'!$C:$C,$G12)),SUMIF('11'!$S:$S,$C12,'11'!$A:$A)-(SUMIFS('11'!$A:$A,'11'!$S:$S,$C12,'11'!$B:$B,$D12)+SUMIFS('11'!$A:$A,'11'!$S:$S,$C12,'11'!$C:$C,$D12)+SUMIFS('11'!$A:$A,'11'!$S:$S,$C12,'11'!$B:$B,$G12)+SUMIFS('11'!$A:$A,'11'!$S:$S,$C12,'11'!$C:$C,$G12))))</f>
        <v/>
      </c>
      <c r="U12" s="74" t="str">
        <f>IF('12'!$D$2="","",SUM(SUMIF('12'!$Q:$Q,$C12,'12'!$A:$A)-(SUMIFS('12'!$A:$A,'12'!$Q:$Q,$C12,'12'!$B:$B,$D12)+SUMIFS('12'!$A:$A,'12'!$Q:$Q,$C12,'12'!$C:$C,$D12)+SUMIFS('12'!$A:$A,'12'!$Q:$Q,$C12,'12'!$B:$B,$G12)+SUMIFS('12'!$A:$A,'12'!$Q:$Q,N12,'12'!$C:$C,$G12)),SUMIF('12'!$R:$R,$C12,'12'!$A:$A)-(SUMIFS('12'!$A:$A,'12'!$R:$R,$C12,'12'!$B:$B,$D12)+SUMIFS('12'!$A:$A,'12'!$R:$R,$C12,'12'!$C:$C,$D12)+SUMIFS('12'!$A:$A,'12'!$R:$R,$C12,'12'!$B:$B,$G12)+SUMIFS('12'!$A:$A,'12'!$R:$R,$C12,'12'!$C:$C,$G12)),SUMIF('12'!$S:$S,$C12,'12'!$A:$A)-(SUMIFS('12'!$A:$A,'12'!$S:$S,$C12,'12'!$B:$B,$D12)+SUMIFS('12'!$A:$A,'12'!$S:$S,$C12,'12'!$C:$C,$D12)+SUMIFS('12'!$A:$A,'12'!$S:$S,$C12,'12'!$B:$B,$G12)+SUMIFS('12'!$A:$A,'12'!$S:$S,$C12,'12'!$C:$C,$G12))))</f>
        <v/>
      </c>
      <c r="V12" s="75" t="str">
        <f>IF('13'!$D$2="","",SUM(SUMIF('13'!$Q:$Q,$C12,'13'!$A:$A)-(SUMIFS('13'!$A:$A,'13'!$Q:$Q,$C12,'13'!$B:$B,$D12)+SUMIFS('13'!$A:$A,'13'!$Q:$Q,$C12,'13'!$C:$C,$D12)+SUMIFS('13'!$A:$A,'13'!$Q:$Q,$C12,'13'!$B:$B,$G12)+SUMIFS('13'!$A:$A,'13'!$Q:$Q,O12,'13'!$C:$C,$G12)),SUMIF('13'!$R:$R,$C12,'13'!$A:$A)-(SUMIFS('13'!$A:$A,'13'!$R:$R,$C12,'13'!$B:$B,$D12)+SUMIFS('13'!$A:$A,'13'!$R:$R,$C12,'13'!$C:$C,$D12)+SUMIFS('13'!$A:$A,'13'!$R:$R,$C12,'13'!$B:$B,$G12)+SUMIFS('13'!$A:$A,'13'!$R:$R,$C12,'13'!$C:$C,$G12)),SUMIF('13'!$S:$S,$C12,'13'!$A:$A)-(SUMIFS('13'!$A:$A,'13'!$S:$S,$C12,'13'!$B:$B,$D12)+SUMIFS('13'!$A:$A,'13'!$S:$S,$C12,'13'!$C:$C,$D12)+SUMIFS('13'!$A:$A,'13'!$S:$S,$C12,'13'!$B:$B,$G12)+SUMIFS('13'!$A:$A,'13'!$S:$S,$C12,'13'!$C:$C,$G12))))</f>
        <v/>
      </c>
      <c r="W12" s="76" t="str">
        <f>IF('14'!$D$2="","",SUM(SUMIF('14'!$Q:$Q,$C12,'14'!$A:$A)-(SUMIFS('14'!$A:$A,'14'!$Q:$Q,$C12,'14'!$B:$B,$D12)+SUMIFS('14'!$A:$A,'14'!$Q:$Q,$C12,'14'!$C:$C,$D12)+SUMIFS('14'!$A:$A,'14'!$Q:$Q,$C12,'14'!$B:$B,$G12)+SUMIFS('14'!$A:$A,'14'!$Q:$Q,P12,'14'!$C:$C,$G12)),SUMIF('14'!$R:$R,$C12,'14'!$A:$A)-(SUMIFS('14'!$A:$A,'14'!$R:$R,$C12,'14'!$B:$B,$D12)+SUMIFS('14'!$A:$A,'14'!$R:$R,$C12,'14'!$C:$C,$D12)+SUMIFS('14'!$A:$A,'14'!$R:$R,$C12,'14'!$B:$B,$G12)+SUMIFS('14'!$A:$A,'14'!$R:$R,$C12,'14'!$C:$C,$G12)),SUMIF('14'!$S:$S,$C12,'14'!$A:$A)-(SUMIFS('14'!$A:$A,'14'!$S:$S,$C12,'14'!$B:$B,$D12)+SUMIFS('14'!$A:$A,'14'!$S:$S,$C12,'14'!$C:$C,$D12)+SUMIFS('14'!$A:$A,'14'!$S:$S,$C12,'14'!$B:$B,$G12)+SUMIFS('14'!$A:$A,'14'!$S:$S,$C12,'14'!$C:$C,$G12))))</f>
        <v/>
      </c>
      <c r="X12" s="73" t="str">
        <f>IF('15'!$D$2="","",SUM(SUMIF('15'!$Q:$Q,$C12,'15'!$A:$A)-(SUMIFS('15'!$A:$A,'15'!$Q:$Q,$C12,'15'!$B:$B,$D12)+SUMIFS('15'!$A:$A,'15'!$Q:$Q,$C12,'15'!$C:$C,$D12)+SUMIFS('15'!$A:$A,'15'!$Q:$Q,$C12,'15'!$B:$B,$G12)+SUMIFS('15'!$A:$A,'15'!$Q:$Q,Q12,'15'!$C:$C,$G12)),SUMIF('15'!$R:$R,$C12,'15'!$A:$A)-(SUMIFS('15'!$A:$A,'15'!$R:$R,$C12,'15'!$B:$B,$D12)+SUMIFS('15'!$A:$A,'15'!$R:$R,$C12,'15'!$C:$C,$D12)+SUMIFS('15'!$A:$A,'15'!$R:$R,$C12,'15'!$B:$B,$G12)+SUMIFS('15'!$A:$A,'15'!$R:$R,$C12,'15'!$C:$C,$G12)),SUMIF('15'!$S:$S,$C12,'15'!$A:$A)-(SUMIFS('15'!$A:$A,'15'!$S:$S,$C12,'15'!$B:$B,$D12)+SUMIFS('15'!$A:$A,'15'!$S:$S,$C12,'15'!$C:$C,$D12)+SUMIFS('15'!$A:$A,'15'!$S:$S,$C12,'15'!$B:$B,$G12)+SUMIFS('15'!$A:$A,'15'!$S:$S,$C12,'15'!$C:$C,$G12))))</f>
        <v/>
      </c>
      <c r="Y12" s="77">
        <f t="shared" si="4"/>
        <v>0</v>
      </c>
      <c r="Z12" s="85">
        <f>SUM(COUNTIF('1'!$R$2:$T$100,$C12),COUNTIF('2'!$R$2:$T$100,$C12),COUNTIF('3'!$R$2:$T$100,$C12),COUNTIF('4'!$R$2:$T$100,$C12),COUNTIF('5'!$R$2:$T$100,$C12),COUNTIF('6'!$R$2:$T$100,$C12),COUNTIF('7'!$R$2:$T$100,$C12),COUNTIF('8'!$R$2:$T$100,$C12),COUNTIF('9'!$R$2:$T$100,$C12),COUNTIF('10'!$Q$2:$S$100,$C12),COUNTIF('11'!$Q$2:$S$100,$C12),COUNTIF('12'!$Q$2:$S$100,$C12),COUNTIF('13'!$Q$2:$S$100,$C12),COUNTIF('14'!$Q$2:$S$100,$C12),COUNTIF('15'!$Q$2:$S$100,$C12))</f>
        <v>0</v>
      </c>
    </row>
    <row r="13" spans="1:36" x14ac:dyDescent="0.2">
      <c r="A13" s="2" t="s">
        <v>55</v>
      </c>
      <c r="B13" s="2" t="s">
        <v>99</v>
      </c>
      <c r="C13" s="2" t="str">
        <f t="shared" si="1"/>
        <v>John Bautista</v>
      </c>
      <c r="D13" s="40"/>
      <c r="E13" s="43"/>
      <c r="F13" s="72">
        <f t="shared" si="2"/>
        <v>0</v>
      </c>
      <c r="G13" s="40"/>
      <c r="H13" s="43"/>
      <c r="I13" s="72">
        <f t="shared" si="3"/>
        <v>0</v>
      </c>
      <c r="J13" s="73">
        <f>IF('1'!$E$2="","",SUM(SUMIF('1'!$R:$R,$C13,'1'!$A:$A)-(SUMIFS('1'!$A:$A,'1'!$R:$R,$C13,'1'!$C:$C,$D13)+SUMIFS('1'!$A:$A,'1'!$R:$R,$C13,'1'!$D:$D,$D13)+SUMIFS('1'!$A:$A,'1'!$R:$R,$C13,'1'!$C:$C,$G13)+SUMIFS('1'!$A:$A,'1'!$R:$R,C13,'1'!$D:$D,$G13)),SUMIF('1'!$S:$S,$C13,'1'!$A:$A)-(SUMIFS('1'!$A:$A,'1'!$S:$S,$C13,'1'!$C:$C,$D13)+SUMIFS('1'!$A:$A,'1'!$S:$S,$C13,'1'!$D:$D,$D13)+SUMIFS('1'!$A:$A,'1'!$S:$S,$C13,'1'!$C:$C,$G13)+SUMIFS('1'!$A:$A,'1'!$S:$S,$C13,'1'!$D:$D,$G13)),SUMIF('1'!$T:$T,$C13,'1'!$A:$A)-(SUMIFS('1'!$A:$A,'1'!$T:$T,$C13,'1'!$C:$C,$D13)+SUMIFS('1'!$A:$A,'1'!$T:$T,$C13,'1'!$D:$D,$D13)+SUMIFS('1'!$A:$A,'1'!$T:$T,$C13,'1'!$C:$C,$G13)+SUMIFS('1'!$A:$A,'1'!$T:$T,$C13,'1'!$D:$D,$G13))))</f>
        <v>0</v>
      </c>
      <c r="K13" s="73">
        <f>IF('2'!$E$2="","",SUM(SUMIF('2'!$R:$R,$C13,'2'!$A:$A)-(SUMIFS('2'!$A:$A,'2'!$R:$R,$C13,'2'!$C:$C,$D13)+SUMIFS('2'!$A:$A,'2'!$R:$R,$C13,'2'!$D:$D,$D13)+SUMIFS('2'!$A:$A,'2'!$R:$R,$C13,'2'!$C:$C,$G13)+SUMIFS('2'!$A:$A,'2'!$R:$R,D13,'2'!$D:$D,$G13)),SUMIF('2'!$S:$S,$C13,'2'!$A:$A)-(SUMIFS('2'!$A:$A,'2'!$S:$S,$C13,'2'!$C:$C,$D13)+SUMIFS('2'!$A:$A,'2'!$S:$S,$C13,'2'!$D:$D,$D13)+SUMIFS('2'!$A:$A,'2'!$S:$S,$C13,'2'!$C:$C,$G13)+SUMIFS('2'!$A:$A,'2'!$S:$S,$C13,'2'!$D:$D,$G13)),SUMIF('2'!$T:$T,$C13,'2'!$A:$A)-(SUMIFS('2'!$A:$A,'2'!$T:$T,$C13,'2'!$C:$C,$D13)+SUMIFS('2'!$A:$A,'2'!$T:$T,$C13,'2'!$D:$D,$D13)+SUMIFS('2'!$A:$A,'2'!$T:$T,$C13,'2'!$C:$C,$G13)+SUMIFS('2'!$A:$A,'2'!$T:$T,$C13,'2'!$D:$D,$G13))))</f>
        <v>0</v>
      </c>
      <c r="L13" s="73">
        <f>IF('3'!$E$2="","",SUM(SUMIF('3'!$R:$R,$C13,'3'!$A:$A)-(SUMIFS('3'!$A:$A,'3'!$R:$R,$C13,'3'!$C:$C,$D13)+SUMIFS('3'!$A:$A,'3'!$R:$R,$C13,'3'!$D:$D,$D13)+SUMIFS('3'!$A:$A,'3'!$R:$R,$C13,'3'!$C:$C,$G13)+SUMIFS('3'!$A:$A,'3'!$R:$R,E13,'3'!$D:$D,$G13)),SUMIF('3'!$S:$S,$C13,'3'!$A:$A)-(SUMIFS('3'!$A:$A,'3'!$S:$S,$C13,'3'!$C:$C,$D13)+SUMIFS('3'!$A:$A,'3'!$S:$S,$C13,'3'!$D:$D,$D13)+SUMIFS('3'!$A:$A,'3'!$S:$S,$C13,'3'!$C:$C,$G13)+SUMIFS('3'!$A:$A,'3'!$S:$S,$C13,'3'!$D:$D,$G13)),SUMIF('3'!$T:$T,$C13,'3'!$A:$A)-(SUMIFS('3'!$A:$A,'3'!$T:$T,$C13,'3'!$C:$C,$D13)+SUMIFS('3'!$A:$A,'3'!$T:$T,$C13,'3'!$D:$D,$D13)+SUMIFS('3'!$A:$A,'3'!$T:$T,$C13,'3'!$C:$C,$G13)+SUMIFS('3'!$A:$A,'3'!$T:$T,$C13,'3'!$D:$D,$G13))))</f>
        <v>0</v>
      </c>
      <c r="M13" s="73" t="str">
        <f>IF('4'!$E$2="","",SUM(SUMIF('4'!$R:$R,$C13,'4'!$A:$A)-(SUMIFS('4'!$A:$A,'4'!$R:$R,$C13,'4'!$C:$C,$D13)+SUMIFS('4'!$A:$A,'4'!$R:$R,$C13,'4'!$D:$D,$D13)+SUMIFS('4'!$A:$A,'4'!$R:$R,$C13,'4'!$C:$C,$G13)+SUMIFS('4'!$A:$A,'4'!$R:$R,F13,'4'!$D:$D,$G13)),SUMIF('4'!$S:$S,$C13,'4'!$A:$A)-(SUMIFS('4'!$A:$A,'4'!$S:$S,$C13,'4'!$C:$C,$D13)+SUMIFS('4'!$A:$A,'4'!$S:$S,$C13,'4'!$D:$D,$D13)+SUMIFS('4'!$A:$A,'4'!$S:$S,$C13,'4'!$C:$C,$G13)+SUMIFS('4'!$A:$A,'4'!$S:$S,$C13,'4'!$D:$D,$G13)),SUMIF('4'!$T:$T,$C13,'4'!$A:$A)-(SUMIFS('4'!$A:$A,'4'!$T:$T,$C13,'4'!$C:$C,$D13)+SUMIFS('4'!$A:$A,'4'!$T:$T,$C13,'4'!$D:$D,$D13)+SUMIFS('4'!$A:$A,'4'!$T:$T,$C13,'4'!$C:$C,$G13)+SUMIFS('4'!$A:$A,'4'!$T:$T,$C13,'4'!$D:$D,$G13))))</f>
        <v/>
      </c>
      <c r="N13" s="73" t="str">
        <f>IF('5'!$E$2="","",SUM(SUMIF('5'!$R:$R,$C13,'5'!$A:$A)-(SUMIFS('5'!$A:$A,'5'!$R:$R,$C13,'5'!$C:$C,$D13)+SUMIFS('5'!$A:$A,'5'!$R:$R,$C13,'5'!$D:$D,$D13)+SUMIFS('5'!$A:$A,'5'!$R:$R,$C13,'5'!$C:$C,$G13)+SUMIFS('5'!$A:$A,'5'!$R:$R,G13,'5'!$D:$D,$G13)),SUMIF('5'!$S:$S,$C13,'5'!$A:$A)-(SUMIFS('5'!$A:$A,'5'!$S:$S,$C13,'5'!$C:$C,$D13)+SUMIFS('5'!$A:$A,'5'!$S:$S,$C13,'5'!$D:$D,$D13)+SUMIFS('5'!$A:$A,'5'!$S:$S,$C13,'5'!$C:$C,$G13)+SUMIFS('5'!$A:$A,'5'!$S:$S,$C13,'5'!$D:$D,$G13)),SUMIF('5'!$T:$T,$C13,'5'!$A:$A)-(SUMIFS('5'!$A:$A,'5'!$T:$T,$C13,'5'!$C:$C,$D13)+SUMIFS('5'!$A:$A,'5'!$T:$T,$C13,'5'!$D:$D,$D13)+SUMIFS('5'!$A:$A,'5'!$T:$T,$C13,'5'!$C:$C,$G13)+SUMIFS('5'!$A:$A,'5'!$T:$T,$C13,'5'!$D:$D,$G13))))</f>
        <v/>
      </c>
      <c r="O13" s="73" t="str">
        <f>IF('6'!$E$2="","",SUM(SUMIF('6'!$R:$R,$C13,'6'!$A:$A)-(SUMIFS('6'!$A:$A,'6'!$R:$R,$C13,'6'!$C:$C,$D13)+SUMIFS('6'!$A:$A,'6'!$R:$R,$C13,'6'!$D:$D,$D13)+SUMIFS('6'!$A:$A,'6'!$R:$R,$C13,'6'!$C:$C,$G13)+SUMIFS('6'!$A:$A,'6'!$R:$R,H13,'6'!$D:$D,$G13)),SUMIF('6'!$S:$S,$C13,'6'!$A:$A)-(SUMIFS('6'!$A:$A,'6'!$S:$S,$C13,'6'!$C:$C,$D13)+SUMIFS('6'!$A:$A,'6'!$S:$S,$C13,'6'!$D:$D,$D13)+SUMIFS('6'!$A:$A,'6'!$S:$S,$C13,'6'!$C:$C,$G13)+SUMIFS('6'!$A:$A,'6'!$S:$S,$C13,'6'!$D:$D,$G13)),SUMIF('6'!$T:$T,$C13,'6'!$A:$A)-(SUMIFS('6'!$A:$A,'6'!$T:$T,$C13,'6'!$C:$C,$D13)+SUMIFS('6'!$A:$A,'6'!$T:$T,$C13,'6'!$D:$D,$D13)+SUMIFS('6'!$A:$A,'6'!$T:$T,$C13,'6'!$C:$C,$G13)+SUMIFS('6'!$A:$A,'6'!$T:$T,$C13,'6'!$D:$D,$G13))))</f>
        <v/>
      </c>
      <c r="P13" s="73" t="str">
        <f>IF('7'!$E$2="","",SUM(SUMIF('7'!$R:$R,$C13,'7'!$A:$A)-(SUMIFS('7'!$A:$A,'7'!$R:$R,$C13,'7'!$C:$C,$D13)+SUMIFS('7'!$A:$A,'7'!$R:$R,$C13,'7'!$D:$D,$D13)+SUMIFS('7'!$A:$A,'7'!$R:$R,$C13,'7'!$C:$C,$G13)+SUMIFS('7'!$A:$A,'7'!$R:$R,I13,'7'!$D:$D,$G13)),SUMIF('7'!$S:$S,$C13,'7'!$A:$A)-(SUMIFS('7'!$A:$A,'7'!$S:$S,$C13,'7'!$C:$C,$D13)+SUMIFS('7'!$A:$A,'7'!$S:$S,$C13,'7'!$D:$D,$D13)+SUMIFS('7'!$A:$A,'7'!$S:$S,$C13,'7'!$C:$C,$G13)+SUMIFS('7'!$A:$A,'7'!$S:$S,$C13,'7'!$D:$D,$G13)),SUMIF('7'!$T:$T,$C13,'7'!$A:$A)-(SUMIFS('7'!$A:$A,'7'!$T:$T,$C13,'7'!$C:$C,$D13)+SUMIFS('7'!$A:$A,'7'!$T:$T,$C13,'7'!$D:$D,$D13)+SUMIFS('7'!$A:$A,'7'!$T:$T,$C13,'7'!$C:$C,$G13)+SUMIFS('7'!$A:$A,'7'!$T:$T,$C13,'7'!$D:$D,$G13))))</f>
        <v/>
      </c>
      <c r="Q13" s="73" t="str">
        <f>IF('8'!$E$2="","",SUM(SUMIF('8'!$R:$R,$C13,'8'!$A:$A)-(SUMIFS('8'!$A:$A,'8'!$R:$R,$C13,'8'!$C:$C,$D13)+SUMIFS('8'!$A:$A,'8'!$R:$R,$C13,'8'!$D:$D,$D13)+SUMIFS('8'!$A:$A,'8'!$R:$R,$C13,'8'!$C:$C,$G13)+SUMIFS('8'!$A:$A,'8'!$R:$R,J13,'8'!$D:$D,$G13)),SUMIF('8'!$S:$S,$C13,'8'!$A:$A)-(SUMIFS('8'!$A:$A,'8'!$S:$S,$C13,'8'!$C:$C,$D13)+SUMIFS('8'!$A:$A,'8'!$S:$S,$C13,'8'!$D:$D,$D13)+SUMIFS('8'!$A:$A,'8'!$S:$S,$C13,'8'!$C:$C,$G13)+SUMIFS('8'!$A:$A,'8'!$S:$S,$C13,'8'!$D:$D,$G13)),SUMIF('8'!$T:$T,$C13,'8'!$A:$A)-(SUMIFS('8'!$A:$A,'8'!$T:$T,$C13,'8'!$C:$C,$D13)+SUMIFS('8'!$A:$A,'8'!$T:$T,$C13,'8'!$D:$D,$D13)+SUMIFS('8'!$A:$A,'8'!$T:$T,$C13,'8'!$C:$C,$G13)+SUMIFS('8'!$A:$A,'8'!$T:$T,$C13,'8'!$D:$D,$G13))))</f>
        <v/>
      </c>
      <c r="R13" s="73" t="str">
        <f>IF('9'!$E$2="","",SUM(SUMIF('9'!$R:$R,$C13,'9'!$A:$A)-(SUMIFS('9'!$A:$A,'9'!$R:$R,$C13,'9'!$C:$C,$D13)+SUMIFS('9'!$A:$A,'9'!$R:$R,$C13,'9'!$D:$D,$D13)+SUMIFS('9'!$A:$A,'9'!$R:$R,$C13,'9'!$C:$C,$G13)+SUMIFS('9'!$A:$A,'9'!$R:$R,K13,'9'!$D:$D,$G13)),SUMIF('9'!$S:$S,$C13,'9'!$A:$A)-(SUMIFS('9'!$A:$A,'9'!$S:$S,$C13,'9'!$C:$C,$D13)+SUMIFS('9'!$A:$A,'9'!$S:$S,$C13,'9'!$D:$D,$D13)+SUMIFS('9'!$A:$A,'9'!$S:$S,$C13,'9'!$C:$C,$G13)+SUMIFS('9'!$A:$A,'9'!$S:$S,$C13,'9'!$D:$D,$G13)),SUMIF('9'!$T:$T,$C13,'9'!$A:$A)-(SUMIFS('9'!$A:$A,'9'!$T:$T,$C13,'9'!$C:$C,$D13)+SUMIFS('9'!$A:$A,'9'!$T:$T,$C13,'9'!$D:$D,$D13)+SUMIFS('9'!$A:$A,'9'!$T:$T,$C13,'9'!$C:$C,$G13)+SUMIFS('9'!$A:$A,'9'!$T:$T,$C13,'9'!$D:$D,$G13))))</f>
        <v/>
      </c>
      <c r="S13" s="73" t="str">
        <f>IF('10'!$D$2="","",SUM(SUMIF('10'!$Q:$Q,$C13,'10'!$A:$A)-(SUMIFS('10'!$A:$A,'10'!$Q:$Q,$C13,'10'!$B:$B,$D13)+SUMIFS('10'!$A:$A,'10'!$Q:$Q,$C13,'10'!$C:$C,$D13)+SUMIFS('10'!$A:$A,'10'!$Q:$Q,$C13,'10'!$B:$B,$G13)+SUMIFS('10'!$A:$A,'10'!$Q:$Q,L13,'10'!$C:$C,$G13)),SUMIF('10'!$R:$R,$C13,'10'!$A:$A)-(SUMIFS('10'!$A:$A,'10'!$R:$R,$C13,'10'!$B:$B,$D13)+SUMIFS('10'!$A:$A,'10'!$R:$R,$C13,'10'!$C:$C,$D13)+SUMIFS('10'!$A:$A,'10'!$R:$R,$C13,'10'!$B:$B,$G13)+SUMIFS('10'!$A:$A,'10'!$R:$R,$C13,'10'!$C:$C,$G13)),SUMIF('10'!$S:$S,$C13,'10'!$A:$A)-(SUMIFS('10'!$A:$A,'10'!$S:$S,$C13,'10'!$B:$B,$D13)+SUMIFS('10'!$A:$A,'10'!$S:$S,$C13,'10'!$C:$C,$D13)+SUMIFS('10'!$A:$A,'10'!$S:$S,$C13,'10'!$B:$B,$G13)+SUMIFS('10'!$A:$A,'10'!$S:$S,$C13,'10'!$C:$C,$G13))))</f>
        <v/>
      </c>
      <c r="T13" s="73" t="str">
        <f>IF('11'!$D$2="","",SUM(SUMIF('11'!$Q:$Q,$C13,'11'!$A:$A)-(SUMIFS('11'!$A:$A,'11'!$Q:$Q,$C13,'11'!$B:$B,$D13)+SUMIFS('11'!$A:$A,'11'!$Q:$Q,$C13,'11'!$C:$C,$D13)+SUMIFS('11'!$A:$A,'11'!$Q:$Q,$C13,'11'!$B:$B,$G13)+SUMIFS('11'!$A:$A,'11'!$Q:$Q,M13,'11'!$C:$C,$G13)),SUMIF('11'!$R:$R,$C13,'11'!$A:$A)-(SUMIFS('11'!$A:$A,'11'!$R:$R,$C13,'11'!$B:$B,$D13)+SUMIFS('11'!$A:$A,'11'!$R:$R,$C13,'11'!$C:$C,$D13)+SUMIFS('11'!$A:$A,'11'!$R:$R,$C13,'11'!$B:$B,$G13)+SUMIFS('11'!$A:$A,'11'!$R:$R,$C13,'11'!$C:$C,$G13)),SUMIF('11'!$S:$S,$C13,'11'!$A:$A)-(SUMIFS('11'!$A:$A,'11'!$S:$S,$C13,'11'!$B:$B,$D13)+SUMIFS('11'!$A:$A,'11'!$S:$S,$C13,'11'!$C:$C,$D13)+SUMIFS('11'!$A:$A,'11'!$S:$S,$C13,'11'!$B:$B,$G13)+SUMIFS('11'!$A:$A,'11'!$S:$S,$C13,'11'!$C:$C,$G13))))</f>
        <v/>
      </c>
      <c r="U13" s="74" t="str">
        <f>IF('12'!$D$2="","",SUM(SUMIF('12'!$Q:$Q,$C13,'12'!$A:$A)-(SUMIFS('12'!$A:$A,'12'!$Q:$Q,$C13,'12'!$B:$B,$D13)+SUMIFS('12'!$A:$A,'12'!$Q:$Q,$C13,'12'!$C:$C,$D13)+SUMIFS('12'!$A:$A,'12'!$Q:$Q,$C13,'12'!$B:$B,$G13)+SUMIFS('12'!$A:$A,'12'!$Q:$Q,N13,'12'!$C:$C,$G13)),SUMIF('12'!$R:$R,$C13,'12'!$A:$A)-(SUMIFS('12'!$A:$A,'12'!$R:$R,$C13,'12'!$B:$B,$D13)+SUMIFS('12'!$A:$A,'12'!$R:$R,$C13,'12'!$C:$C,$D13)+SUMIFS('12'!$A:$A,'12'!$R:$R,$C13,'12'!$B:$B,$G13)+SUMIFS('12'!$A:$A,'12'!$R:$R,$C13,'12'!$C:$C,$G13)),SUMIF('12'!$S:$S,$C13,'12'!$A:$A)-(SUMIFS('12'!$A:$A,'12'!$S:$S,$C13,'12'!$B:$B,$D13)+SUMIFS('12'!$A:$A,'12'!$S:$S,$C13,'12'!$C:$C,$D13)+SUMIFS('12'!$A:$A,'12'!$S:$S,$C13,'12'!$B:$B,$G13)+SUMIFS('12'!$A:$A,'12'!$S:$S,$C13,'12'!$C:$C,$G13))))</f>
        <v/>
      </c>
      <c r="V13" s="75" t="str">
        <f>IF('13'!$D$2="","",SUM(SUMIF('13'!$Q:$Q,$C13,'13'!$A:$A)-(SUMIFS('13'!$A:$A,'13'!$Q:$Q,$C13,'13'!$B:$B,$D13)+SUMIFS('13'!$A:$A,'13'!$Q:$Q,$C13,'13'!$C:$C,$D13)+SUMIFS('13'!$A:$A,'13'!$Q:$Q,$C13,'13'!$B:$B,$G13)+SUMIFS('13'!$A:$A,'13'!$Q:$Q,O13,'13'!$C:$C,$G13)),SUMIF('13'!$R:$R,$C13,'13'!$A:$A)-(SUMIFS('13'!$A:$A,'13'!$R:$R,$C13,'13'!$B:$B,$D13)+SUMIFS('13'!$A:$A,'13'!$R:$R,$C13,'13'!$C:$C,$D13)+SUMIFS('13'!$A:$A,'13'!$R:$R,$C13,'13'!$B:$B,$G13)+SUMIFS('13'!$A:$A,'13'!$R:$R,$C13,'13'!$C:$C,$G13)),SUMIF('13'!$S:$S,$C13,'13'!$A:$A)-(SUMIFS('13'!$A:$A,'13'!$S:$S,$C13,'13'!$B:$B,$D13)+SUMIFS('13'!$A:$A,'13'!$S:$S,$C13,'13'!$C:$C,$D13)+SUMIFS('13'!$A:$A,'13'!$S:$S,$C13,'13'!$B:$B,$G13)+SUMIFS('13'!$A:$A,'13'!$S:$S,$C13,'13'!$C:$C,$G13))))</f>
        <v/>
      </c>
      <c r="W13" s="76" t="str">
        <f>IF('14'!$D$2="","",SUM(SUMIF('14'!$Q:$Q,$C13,'14'!$A:$A)-(SUMIFS('14'!$A:$A,'14'!$Q:$Q,$C13,'14'!$B:$B,$D13)+SUMIFS('14'!$A:$A,'14'!$Q:$Q,$C13,'14'!$C:$C,$D13)+SUMIFS('14'!$A:$A,'14'!$Q:$Q,$C13,'14'!$B:$B,$G13)+SUMIFS('14'!$A:$A,'14'!$Q:$Q,P13,'14'!$C:$C,$G13)),SUMIF('14'!$R:$R,$C13,'14'!$A:$A)-(SUMIFS('14'!$A:$A,'14'!$R:$R,$C13,'14'!$B:$B,$D13)+SUMIFS('14'!$A:$A,'14'!$R:$R,$C13,'14'!$C:$C,$D13)+SUMIFS('14'!$A:$A,'14'!$R:$R,$C13,'14'!$B:$B,$G13)+SUMIFS('14'!$A:$A,'14'!$R:$R,$C13,'14'!$C:$C,$G13)),SUMIF('14'!$S:$S,$C13,'14'!$A:$A)-(SUMIFS('14'!$A:$A,'14'!$S:$S,$C13,'14'!$B:$B,$D13)+SUMIFS('14'!$A:$A,'14'!$S:$S,$C13,'14'!$C:$C,$D13)+SUMIFS('14'!$A:$A,'14'!$S:$S,$C13,'14'!$B:$B,$G13)+SUMIFS('14'!$A:$A,'14'!$S:$S,$C13,'14'!$C:$C,$G13))))</f>
        <v/>
      </c>
      <c r="X13" s="73" t="str">
        <f>IF('15'!$D$2="","",SUM(SUMIF('15'!$Q:$Q,$C13,'15'!$A:$A)-(SUMIFS('15'!$A:$A,'15'!$Q:$Q,$C13,'15'!$B:$B,$D13)+SUMIFS('15'!$A:$A,'15'!$Q:$Q,$C13,'15'!$C:$C,$D13)+SUMIFS('15'!$A:$A,'15'!$Q:$Q,$C13,'15'!$B:$B,$G13)+SUMIFS('15'!$A:$A,'15'!$Q:$Q,Q13,'15'!$C:$C,$G13)),SUMIF('15'!$R:$R,$C13,'15'!$A:$A)-(SUMIFS('15'!$A:$A,'15'!$R:$R,$C13,'15'!$B:$B,$D13)+SUMIFS('15'!$A:$A,'15'!$R:$R,$C13,'15'!$C:$C,$D13)+SUMIFS('15'!$A:$A,'15'!$R:$R,$C13,'15'!$B:$B,$G13)+SUMIFS('15'!$A:$A,'15'!$R:$R,$C13,'15'!$C:$C,$G13)),SUMIF('15'!$S:$S,$C13,'15'!$A:$A)-(SUMIFS('15'!$A:$A,'15'!$S:$S,$C13,'15'!$B:$B,$D13)+SUMIFS('15'!$A:$A,'15'!$S:$S,$C13,'15'!$C:$C,$D13)+SUMIFS('15'!$A:$A,'15'!$S:$S,$C13,'15'!$B:$B,$G13)+SUMIFS('15'!$A:$A,'15'!$S:$S,$C13,'15'!$C:$C,$G13))))</f>
        <v/>
      </c>
      <c r="Y13" s="77">
        <f t="shared" si="4"/>
        <v>0</v>
      </c>
      <c r="Z13" s="85">
        <f>SUM(COUNTIF('1'!$R$2:$T$100,$C13),COUNTIF('2'!$R$2:$T$100,$C13),COUNTIF('3'!$R$2:$T$100,$C13),COUNTIF('4'!$R$2:$T$100,$C13),COUNTIF('5'!$R$2:$T$100,$C13),COUNTIF('6'!$R$2:$T$100,$C13),COUNTIF('7'!$R$2:$T$100,$C13),COUNTIF('8'!$R$2:$T$100,$C13),COUNTIF('9'!$R$2:$T$100,$C13),COUNTIF('10'!$Q$2:$S$100,$C13),COUNTIF('11'!$Q$2:$S$100,$C13),COUNTIF('12'!$Q$2:$S$100,$C13),COUNTIF('13'!$Q$2:$S$100,$C13),COUNTIF('14'!$Q$2:$S$100,$C13),COUNTIF('15'!$Q$2:$S$100,$C13))</f>
        <v>0</v>
      </c>
    </row>
    <row r="14" spans="1:36" x14ac:dyDescent="0.2">
      <c r="A14" s="2" t="s">
        <v>82</v>
      </c>
      <c r="B14" s="2" t="s">
        <v>206</v>
      </c>
      <c r="C14" s="2" t="str">
        <f t="shared" si="1"/>
        <v>Scott Behrendt</v>
      </c>
      <c r="D14" s="40" t="s">
        <v>289</v>
      </c>
      <c r="E14" s="43">
        <v>0.5</v>
      </c>
      <c r="F14" s="72">
        <f t="shared" si="2"/>
        <v>4</v>
      </c>
      <c r="G14" s="40" t="s">
        <v>309</v>
      </c>
      <c r="H14" s="43">
        <v>0.5</v>
      </c>
      <c r="I14" s="72">
        <f t="shared" si="3"/>
        <v>3</v>
      </c>
      <c r="J14" s="73">
        <f>IF('1'!$E$2="","",SUM(SUMIF('1'!$R:$R,$C14,'1'!$A:$A)-(SUMIFS('1'!$A:$A,'1'!$R:$R,$C14,'1'!$C:$C,$D14)+SUMIFS('1'!$A:$A,'1'!$R:$R,$C14,'1'!$D:$D,$D14)+SUMIFS('1'!$A:$A,'1'!$R:$R,$C14,'1'!$C:$C,$G14)+SUMIFS('1'!$A:$A,'1'!$R:$R,C14,'1'!$D:$D,$G14)),SUMIF('1'!$S:$S,$C14,'1'!$A:$A)-(SUMIFS('1'!$A:$A,'1'!$S:$S,$C14,'1'!$C:$C,$D14)+SUMIFS('1'!$A:$A,'1'!$S:$S,$C14,'1'!$D:$D,$D14)+SUMIFS('1'!$A:$A,'1'!$S:$S,$C14,'1'!$C:$C,$G14)+SUMIFS('1'!$A:$A,'1'!$S:$S,$C14,'1'!$D:$D,$G14)),SUMIF('1'!$T:$T,$C14,'1'!$A:$A)-(SUMIFS('1'!$A:$A,'1'!$T:$T,$C14,'1'!$C:$C,$D14)+SUMIFS('1'!$A:$A,'1'!$T:$T,$C14,'1'!$D:$D,$D14)+SUMIFS('1'!$A:$A,'1'!$T:$T,$C14,'1'!$C:$C,$G14)+SUMIFS('1'!$A:$A,'1'!$T:$T,$C14,'1'!$D:$D,$G14))))</f>
        <v>0</v>
      </c>
      <c r="K14" s="73">
        <f>IF('2'!$E$2="","",SUM(SUMIF('2'!$R:$R,$C14,'2'!$A:$A)-(SUMIFS('2'!$A:$A,'2'!$R:$R,$C14,'2'!$C:$C,$D14)+SUMIFS('2'!$A:$A,'2'!$R:$R,$C14,'2'!$D:$D,$D14)+SUMIFS('2'!$A:$A,'2'!$R:$R,$C14,'2'!$C:$C,$G14)+SUMIFS('2'!$A:$A,'2'!$R:$R,D14,'2'!$D:$D,$G14)),SUMIF('2'!$S:$S,$C14,'2'!$A:$A)-(SUMIFS('2'!$A:$A,'2'!$S:$S,$C14,'2'!$C:$C,$D14)+SUMIFS('2'!$A:$A,'2'!$S:$S,$C14,'2'!$D:$D,$D14)+SUMIFS('2'!$A:$A,'2'!$S:$S,$C14,'2'!$C:$C,$G14)+SUMIFS('2'!$A:$A,'2'!$S:$S,$C14,'2'!$D:$D,$G14)),SUMIF('2'!$T:$T,$C14,'2'!$A:$A)-(SUMIFS('2'!$A:$A,'2'!$T:$T,$C14,'2'!$C:$C,$D14)+SUMIFS('2'!$A:$A,'2'!$T:$T,$C14,'2'!$D:$D,$D14)+SUMIFS('2'!$A:$A,'2'!$T:$T,$C14,'2'!$C:$C,$G14)+SUMIFS('2'!$A:$A,'2'!$T:$T,$C14,'2'!$D:$D,$G14))))</f>
        <v>6</v>
      </c>
      <c r="L14" s="73">
        <f>IF('3'!$E$2="","",SUM(SUMIF('3'!$R:$R,$C14,'3'!$A:$A)-(SUMIFS('3'!$A:$A,'3'!$R:$R,$C14,'3'!$C:$C,$D14)+SUMIFS('3'!$A:$A,'3'!$R:$R,$C14,'3'!$D:$D,$D14)+SUMIFS('3'!$A:$A,'3'!$R:$R,$C14,'3'!$C:$C,$G14)+SUMIFS('3'!$A:$A,'3'!$R:$R,E14,'3'!$D:$D,$G14)),SUMIF('3'!$S:$S,$C14,'3'!$A:$A)-(SUMIFS('3'!$A:$A,'3'!$S:$S,$C14,'3'!$C:$C,$D14)+SUMIFS('3'!$A:$A,'3'!$S:$S,$C14,'3'!$D:$D,$D14)+SUMIFS('3'!$A:$A,'3'!$S:$S,$C14,'3'!$C:$C,$G14)+SUMIFS('3'!$A:$A,'3'!$S:$S,$C14,'3'!$D:$D,$G14)),SUMIF('3'!$T:$T,$C14,'3'!$A:$A)-(SUMIFS('3'!$A:$A,'3'!$T:$T,$C14,'3'!$C:$C,$D14)+SUMIFS('3'!$A:$A,'3'!$T:$T,$C14,'3'!$D:$D,$D14)+SUMIFS('3'!$A:$A,'3'!$T:$T,$C14,'3'!$C:$C,$G14)+SUMIFS('3'!$A:$A,'3'!$T:$T,$C14,'3'!$D:$D,$G14))))</f>
        <v>1</v>
      </c>
      <c r="M14" s="73" t="str">
        <f>IF('4'!$E$2="","",SUM(SUMIF('4'!$R:$R,$C14,'4'!$A:$A)-(SUMIFS('4'!$A:$A,'4'!$R:$R,$C14,'4'!$C:$C,$D14)+SUMIFS('4'!$A:$A,'4'!$R:$R,$C14,'4'!$D:$D,$D14)+SUMIFS('4'!$A:$A,'4'!$R:$R,$C14,'4'!$C:$C,$G14)+SUMIFS('4'!$A:$A,'4'!$R:$R,F14,'4'!$D:$D,$G14)),SUMIF('4'!$S:$S,$C14,'4'!$A:$A)-(SUMIFS('4'!$A:$A,'4'!$S:$S,$C14,'4'!$C:$C,$D14)+SUMIFS('4'!$A:$A,'4'!$S:$S,$C14,'4'!$D:$D,$D14)+SUMIFS('4'!$A:$A,'4'!$S:$S,$C14,'4'!$C:$C,$G14)+SUMIFS('4'!$A:$A,'4'!$S:$S,$C14,'4'!$D:$D,$G14)),SUMIF('4'!$T:$T,$C14,'4'!$A:$A)-(SUMIFS('4'!$A:$A,'4'!$T:$T,$C14,'4'!$C:$C,$D14)+SUMIFS('4'!$A:$A,'4'!$T:$T,$C14,'4'!$D:$D,$D14)+SUMIFS('4'!$A:$A,'4'!$T:$T,$C14,'4'!$C:$C,$G14)+SUMIFS('4'!$A:$A,'4'!$T:$T,$C14,'4'!$D:$D,$G14))))</f>
        <v/>
      </c>
      <c r="N14" s="73" t="str">
        <f>IF('5'!$E$2="","",SUM(SUMIF('5'!$R:$R,$C14,'5'!$A:$A)-(SUMIFS('5'!$A:$A,'5'!$R:$R,$C14,'5'!$C:$C,$D14)+SUMIFS('5'!$A:$A,'5'!$R:$R,$C14,'5'!$D:$D,$D14)+SUMIFS('5'!$A:$A,'5'!$R:$R,$C14,'5'!$C:$C,$G14)+SUMIFS('5'!$A:$A,'5'!$R:$R,G14,'5'!$D:$D,$G14)),SUMIF('5'!$S:$S,$C14,'5'!$A:$A)-(SUMIFS('5'!$A:$A,'5'!$S:$S,$C14,'5'!$C:$C,$D14)+SUMIFS('5'!$A:$A,'5'!$S:$S,$C14,'5'!$D:$D,$D14)+SUMIFS('5'!$A:$A,'5'!$S:$S,$C14,'5'!$C:$C,$G14)+SUMIFS('5'!$A:$A,'5'!$S:$S,$C14,'5'!$D:$D,$G14)),SUMIF('5'!$T:$T,$C14,'5'!$A:$A)-(SUMIFS('5'!$A:$A,'5'!$T:$T,$C14,'5'!$C:$C,$D14)+SUMIFS('5'!$A:$A,'5'!$T:$T,$C14,'5'!$D:$D,$D14)+SUMIFS('5'!$A:$A,'5'!$T:$T,$C14,'5'!$C:$C,$G14)+SUMIFS('5'!$A:$A,'5'!$T:$T,$C14,'5'!$D:$D,$G14))))</f>
        <v/>
      </c>
      <c r="O14" s="73" t="str">
        <f>IF('6'!$E$2="","",SUM(SUMIF('6'!$R:$R,$C14,'6'!$A:$A)-(SUMIFS('6'!$A:$A,'6'!$R:$R,$C14,'6'!$C:$C,$D14)+SUMIFS('6'!$A:$A,'6'!$R:$R,$C14,'6'!$D:$D,$D14)+SUMIFS('6'!$A:$A,'6'!$R:$R,$C14,'6'!$C:$C,$G14)+SUMIFS('6'!$A:$A,'6'!$R:$R,H14,'6'!$D:$D,$G14)),SUMIF('6'!$S:$S,$C14,'6'!$A:$A)-(SUMIFS('6'!$A:$A,'6'!$S:$S,$C14,'6'!$C:$C,$D14)+SUMIFS('6'!$A:$A,'6'!$S:$S,$C14,'6'!$D:$D,$D14)+SUMIFS('6'!$A:$A,'6'!$S:$S,$C14,'6'!$C:$C,$G14)+SUMIFS('6'!$A:$A,'6'!$S:$S,$C14,'6'!$D:$D,$G14)),SUMIF('6'!$T:$T,$C14,'6'!$A:$A)-(SUMIFS('6'!$A:$A,'6'!$T:$T,$C14,'6'!$C:$C,$D14)+SUMIFS('6'!$A:$A,'6'!$T:$T,$C14,'6'!$D:$D,$D14)+SUMIFS('6'!$A:$A,'6'!$T:$T,$C14,'6'!$C:$C,$G14)+SUMIFS('6'!$A:$A,'6'!$T:$T,$C14,'6'!$D:$D,$G14))))</f>
        <v/>
      </c>
      <c r="P14" s="73" t="str">
        <f>IF('7'!$E$2="","",SUM(SUMIF('7'!$R:$R,$C14,'7'!$A:$A)-(SUMIFS('7'!$A:$A,'7'!$R:$R,$C14,'7'!$C:$C,$D14)+SUMIFS('7'!$A:$A,'7'!$R:$R,$C14,'7'!$D:$D,$D14)+SUMIFS('7'!$A:$A,'7'!$R:$R,$C14,'7'!$C:$C,$G14)+SUMIFS('7'!$A:$A,'7'!$R:$R,I14,'7'!$D:$D,$G14)),SUMIF('7'!$S:$S,$C14,'7'!$A:$A)-(SUMIFS('7'!$A:$A,'7'!$S:$S,$C14,'7'!$C:$C,$D14)+SUMIFS('7'!$A:$A,'7'!$S:$S,$C14,'7'!$D:$D,$D14)+SUMIFS('7'!$A:$A,'7'!$S:$S,$C14,'7'!$C:$C,$G14)+SUMIFS('7'!$A:$A,'7'!$S:$S,$C14,'7'!$D:$D,$G14)),SUMIF('7'!$T:$T,$C14,'7'!$A:$A)-(SUMIFS('7'!$A:$A,'7'!$T:$T,$C14,'7'!$C:$C,$D14)+SUMIFS('7'!$A:$A,'7'!$T:$T,$C14,'7'!$D:$D,$D14)+SUMIFS('7'!$A:$A,'7'!$T:$T,$C14,'7'!$C:$C,$G14)+SUMIFS('7'!$A:$A,'7'!$T:$T,$C14,'7'!$D:$D,$G14))))</f>
        <v/>
      </c>
      <c r="Q14" s="73" t="str">
        <f>IF('8'!$E$2="","",SUM(SUMIF('8'!$R:$R,$C14,'8'!$A:$A)-(SUMIFS('8'!$A:$A,'8'!$R:$R,$C14,'8'!$C:$C,$D14)+SUMIFS('8'!$A:$A,'8'!$R:$R,$C14,'8'!$D:$D,$D14)+SUMIFS('8'!$A:$A,'8'!$R:$R,$C14,'8'!$C:$C,$G14)+SUMIFS('8'!$A:$A,'8'!$R:$R,J14,'8'!$D:$D,$G14)),SUMIF('8'!$S:$S,$C14,'8'!$A:$A)-(SUMIFS('8'!$A:$A,'8'!$S:$S,$C14,'8'!$C:$C,$D14)+SUMIFS('8'!$A:$A,'8'!$S:$S,$C14,'8'!$D:$D,$D14)+SUMIFS('8'!$A:$A,'8'!$S:$S,$C14,'8'!$C:$C,$G14)+SUMIFS('8'!$A:$A,'8'!$S:$S,$C14,'8'!$D:$D,$G14)),SUMIF('8'!$T:$T,$C14,'8'!$A:$A)-(SUMIFS('8'!$A:$A,'8'!$T:$T,$C14,'8'!$C:$C,$D14)+SUMIFS('8'!$A:$A,'8'!$T:$T,$C14,'8'!$D:$D,$D14)+SUMIFS('8'!$A:$A,'8'!$T:$T,$C14,'8'!$C:$C,$G14)+SUMIFS('8'!$A:$A,'8'!$T:$T,$C14,'8'!$D:$D,$G14))))</f>
        <v/>
      </c>
      <c r="R14" s="73" t="str">
        <f>IF('9'!$E$2="","",SUM(SUMIF('9'!$R:$R,$C14,'9'!$A:$A)-(SUMIFS('9'!$A:$A,'9'!$R:$R,$C14,'9'!$C:$C,$D14)+SUMIFS('9'!$A:$A,'9'!$R:$R,$C14,'9'!$D:$D,$D14)+SUMIFS('9'!$A:$A,'9'!$R:$R,$C14,'9'!$C:$C,$G14)+SUMIFS('9'!$A:$A,'9'!$R:$R,K14,'9'!$D:$D,$G14)),SUMIF('9'!$S:$S,$C14,'9'!$A:$A)-(SUMIFS('9'!$A:$A,'9'!$S:$S,$C14,'9'!$C:$C,$D14)+SUMIFS('9'!$A:$A,'9'!$S:$S,$C14,'9'!$D:$D,$D14)+SUMIFS('9'!$A:$A,'9'!$S:$S,$C14,'9'!$C:$C,$G14)+SUMIFS('9'!$A:$A,'9'!$S:$S,$C14,'9'!$D:$D,$G14)),SUMIF('9'!$T:$T,$C14,'9'!$A:$A)-(SUMIFS('9'!$A:$A,'9'!$T:$T,$C14,'9'!$C:$C,$D14)+SUMIFS('9'!$A:$A,'9'!$T:$T,$C14,'9'!$D:$D,$D14)+SUMIFS('9'!$A:$A,'9'!$T:$T,$C14,'9'!$C:$C,$G14)+SUMIFS('9'!$A:$A,'9'!$T:$T,$C14,'9'!$D:$D,$G14))))</f>
        <v/>
      </c>
      <c r="S14" s="73" t="str">
        <f>IF('10'!$D$2="","",SUM(SUMIF('10'!$Q:$Q,$C14,'10'!$A:$A)-(SUMIFS('10'!$A:$A,'10'!$Q:$Q,$C14,'10'!$B:$B,$D14)+SUMIFS('10'!$A:$A,'10'!$Q:$Q,$C14,'10'!$C:$C,$D14)+SUMIFS('10'!$A:$A,'10'!$Q:$Q,$C14,'10'!$B:$B,$G14)+SUMIFS('10'!$A:$A,'10'!$Q:$Q,L14,'10'!$C:$C,$G14)),SUMIF('10'!$R:$R,$C14,'10'!$A:$A)-(SUMIFS('10'!$A:$A,'10'!$R:$R,$C14,'10'!$B:$B,$D14)+SUMIFS('10'!$A:$A,'10'!$R:$R,$C14,'10'!$C:$C,$D14)+SUMIFS('10'!$A:$A,'10'!$R:$R,$C14,'10'!$B:$B,$G14)+SUMIFS('10'!$A:$A,'10'!$R:$R,$C14,'10'!$C:$C,$G14)),SUMIF('10'!$S:$S,$C14,'10'!$A:$A)-(SUMIFS('10'!$A:$A,'10'!$S:$S,$C14,'10'!$B:$B,$D14)+SUMIFS('10'!$A:$A,'10'!$S:$S,$C14,'10'!$C:$C,$D14)+SUMIFS('10'!$A:$A,'10'!$S:$S,$C14,'10'!$B:$B,$G14)+SUMIFS('10'!$A:$A,'10'!$S:$S,$C14,'10'!$C:$C,$G14))))</f>
        <v/>
      </c>
      <c r="T14" s="73" t="str">
        <f>IF('11'!$D$2="","",SUM(SUMIF('11'!$Q:$Q,$C14,'11'!$A:$A)-(SUMIFS('11'!$A:$A,'11'!$Q:$Q,$C14,'11'!$B:$B,$D14)+SUMIFS('11'!$A:$A,'11'!$Q:$Q,$C14,'11'!$C:$C,$D14)+SUMIFS('11'!$A:$A,'11'!$Q:$Q,$C14,'11'!$B:$B,$G14)+SUMIFS('11'!$A:$A,'11'!$Q:$Q,M14,'11'!$C:$C,$G14)),SUMIF('11'!$R:$R,$C14,'11'!$A:$A)-(SUMIFS('11'!$A:$A,'11'!$R:$R,$C14,'11'!$B:$B,$D14)+SUMIFS('11'!$A:$A,'11'!$R:$R,$C14,'11'!$C:$C,$D14)+SUMIFS('11'!$A:$A,'11'!$R:$R,$C14,'11'!$B:$B,$G14)+SUMIFS('11'!$A:$A,'11'!$R:$R,$C14,'11'!$C:$C,$G14)),SUMIF('11'!$S:$S,$C14,'11'!$A:$A)-(SUMIFS('11'!$A:$A,'11'!$S:$S,$C14,'11'!$B:$B,$D14)+SUMIFS('11'!$A:$A,'11'!$S:$S,$C14,'11'!$C:$C,$D14)+SUMIFS('11'!$A:$A,'11'!$S:$S,$C14,'11'!$B:$B,$G14)+SUMIFS('11'!$A:$A,'11'!$S:$S,$C14,'11'!$C:$C,$G14))))</f>
        <v/>
      </c>
      <c r="U14" s="74" t="str">
        <f>IF('12'!$D$2="","",SUM(SUMIF('12'!$Q:$Q,$C14,'12'!$A:$A)-(SUMIFS('12'!$A:$A,'12'!$Q:$Q,$C14,'12'!$B:$B,$D14)+SUMIFS('12'!$A:$A,'12'!$Q:$Q,$C14,'12'!$C:$C,$D14)+SUMIFS('12'!$A:$A,'12'!$Q:$Q,$C14,'12'!$B:$B,$G14)+SUMIFS('12'!$A:$A,'12'!$Q:$Q,N14,'12'!$C:$C,$G14)),SUMIF('12'!$R:$R,$C14,'12'!$A:$A)-(SUMIFS('12'!$A:$A,'12'!$R:$R,$C14,'12'!$B:$B,$D14)+SUMIFS('12'!$A:$A,'12'!$R:$R,$C14,'12'!$C:$C,$D14)+SUMIFS('12'!$A:$A,'12'!$R:$R,$C14,'12'!$B:$B,$G14)+SUMIFS('12'!$A:$A,'12'!$R:$R,$C14,'12'!$C:$C,$G14)),SUMIF('12'!$S:$S,$C14,'12'!$A:$A)-(SUMIFS('12'!$A:$A,'12'!$S:$S,$C14,'12'!$B:$B,$D14)+SUMIFS('12'!$A:$A,'12'!$S:$S,$C14,'12'!$C:$C,$D14)+SUMIFS('12'!$A:$A,'12'!$S:$S,$C14,'12'!$B:$B,$G14)+SUMIFS('12'!$A:$A,'12'!$S:$S,$C14,'12'!$C:$C,$G14))))</f>
        <v/>
      </c>
      <c r="V14" s="75" t="str">
        <f>IF('13'!$D$2="","",SUM(SUMIF('13'!$Q:$Q,$C14,'13'!$A:$A)-(SUMIFS('13'!$A:$A,'13'!$Q:$Q,$C14,'13'!$B:$B,$D14)+SUMIFS('13'!$A:$A,'13'!$Q:$Q,$C14,'13'!$C:$C,$D14)+SUMIFS('13'!$A:$A,'13'!$Q:$Q,$C14,'13'!$B:$B,$G14)+SUMIFS('13'!$A:$A,'13'!$Q:$Q,O14,'13'!$C:$C,$G14)),SUMIF('13'!$R:$R,$C14,'13'!$A:$A)-(SUMIFS('13'!$A:$A,'13'!$R:$R,$C14,'13'!$B:$B,$D14)+SUMIFS('13'!$A:$A,'13'!$R:$R,$C14,'13'!$C:$C,$D14)+SUMIFS('13'!$A:$A,'13'!$R:$R,$C14,'13'!$B:$B,$G14)+SUMIFS('13'!$A:$A,'13'!$R:$R,$C14,'13'!$C:$C,$G14)),SUMIF('13'!$S:$S,$C14,'13'!$A:$A)-(SUMIFS('13'!$A:$A,'13'!$S:$S,$C14,'13'!$B:$B,$D14)+SUMIFS('13'!$A:$A,'13'!$S:$S,$C14,'13'!$C:$C,$D14)+SUMIFS('13'!$A:$A,'13'!$S:$S,$C14,'13'!$B:$B,$G14)+SUMIFS('13'!$A:$A,'13'!$S:$S,$C14,'13'!$C:$C,$G14))))</f>
        <v/>
      </c>
      <c r="W14" s="76" t="str">
        <f>IF('14'!$D$2="","",SUM(SUMIF('14'!$Q:$Q,$C14,'14'!$A:$A)-(SUMIFS('14'!$A:$A,'14'!$Q:$Q,$C14,'14'!$B:$B,$D14)+SUMIFS('14'!$A:$A,'14'!$Q:$Q,$C14,'14'!$C:$C,$D14)+SUMIFS('14'!$A:$A,'14'!$Q:$Q,$C14,'14'!$B:$B,$G14)+SUMIFS('14'!$A:$A,'14'!$Q:$Q,P14,'14'!$C:$C,$G14)),SUMIF('14'!$R:$R,$C14,'14'!$A:$A)-(SUMIFS('14'!$A:$A,'14'!$R:$R,$C14,'14'!$B:$B,$D14)+SUMIFS('14'!$A:$A,'14'!$R:$R,$C14,'14'!$C:$C,$D14)+SUMIFS('14'!$A:$A,'14'!$R:$R,$C14,'14'!$B:$B,$G14)+SUMIFS('14'!$A:$A,'14'!$R:$R,$C14,'14'!$C:$C,$G14)),SUMIF('14'!$S:$S,$C14,'14'!$A:$A)-(SUMIFS('14'!$A:$A,'14'!$S:$S,$C14,'14'!$B:$B,$D14)+SUMIFS('14'!$A:$A,'14'!$S:$S,$C14,'14'!$C:$C,$D14)+SUMIFS('14'!$A:$A,'14'!$S:$S,$C14,'14'!$B:$B,$G14)+SUMIFS('14'!$A:$A,'14'!$S:$S,$C14,'14'!$C:$C,$G14))))</f>
        <v/>
      </c>
      <c r="X14" s="73" t="str">
        <f>IF('15'!$D$2="","",SUM(SUMIF('15'!$Q:$Q,$C14,'15'!$A:$A)-(SUMIFS('15'!$A:$A,'15'!$Q:$Q,$C14,'15'!$B:$B,$D14)+SUMIFS('15'!$A:$A,'15'!$Q:$Q,$C14,'15'!$C:$C,$D14)+SUMIFS('15'!$A:$A,'15'!$Q:$Q,$C14,'15'!$B:$B,$G14)+SUMIFS('15'!$A:$A,'15'!$Q:$Q,Q14,'15'!$C:$C,$G14)),SUMIF('15'!$R:$R,$C14,'15'!$A:$A)-(SUMIFS('15'!$A:$A,'15'!$R:$R,$C14,'15'!$B:$B,$D14)+SUMIFS('15'!$A:$A,'15'!$R:$R,$C14,'15'!$C:$C,$D14)+SUMIFS('15'!$A:$A,'15'!$R:$R,$C14,'15'!$B:$B,$G14)+SUMIFS('15'!$A:$A,'15'!$R:$R,$C14,'15'!$C:$C,$G14)),SUMIF('15'!$S:$S,$C14,'15'!$A:$A)-(SUMIFS('15'!$A:$A,'15'!$S:$S,$C14,'15'!$B:$B,$D14)+SUMIFS('15'!$A:$A,'15'!$S:$S,$C14,'15'!$C:$C,$D14)+SUMIFS('15'!$A:$A,'15'!$S:$S,$C14,'15'!$B:$B,$G14)+SUMIFS('15'!$A:$A,'15'!$S:$S,$C14,'15'!$C:$C,$G14))))</f>
        <v/>
      </c>
      <c r="Y14" s="77">
        <f t="shared" si="4"/>
        <v>7</v>
      </c>
      <c r="Z14" s="85">
        <f>SUM(COUNTIF('1'!$R$2:$T$100,$C14),COUNTIF('2'!$R$2:$T$100,$C14),COUNTIF('3'!$R$2:$T$100,$C14),COUNTIF('4'!$R$2:$T$100,$C14),COUNTIF('5'!$R$2:$T$100,$C14),COUNTIF('6'!$R$2:$T$100,$C14),COUNTIF('7'!$R$2:$T$100,$C14),COUNTIF('8'!$R$2:$T$100,$C14),COUNTIF('9'!$R$2:$T$100,$C14),COUNTIF('10'!$Q$2:$S$100,$C14),COUNTIF('11'!$Q$2:$S$100,$C14),COUNTIF('12'!$Q$2:$S$100,$C14),COUNTIF('13'!$Q$2:$S$100,$C14),COUNTIF('14'!$Q$2:$S$100,$C14),COUNTIF('15'!$Q$2:$S$100,$C14))</f>
        <v>7</v>
      </c>
    </row>
    <row r="15" spans="1:36" x14ac:dyDescent="0.2">
      <c r="A15" s="2" t="s">
        <v>71</v>
      </c>
      <c r="B15" s="2" t="s">
        <v>154</v>
      </c>
      <c r="C15" s="2" t="str">
        <f t="shared" si="1"/>
        <v>Ilia Beizerman</v>
      </c>
      <c r="D15" s="40"/>
      <c r="E15" s="43"/>
      <c r="F15" s="72">
        <f t="shared" si="2"/>
        <v>0</v>
      </c>
      <c r="G15" s="40"/>
      <c r="H15" s="43"/>
      <c r="I15" s="72">
        <f t="shared" si="3"/>
        <v>0</v>
      </c>
      <c r="J15" s="73">
        <f>IF('1'!$E$2="","",SUM(SUMIF('1'!$R:$R,$C15,'1'!$A:$A)-(SUMIFS('1'!$A:$A,'1'!$R:$R,$C15,'1'!$C:$C,$D15)+SUMIFS('1'!$A:$A,'1'!$R:$R,$C15,'1'!$D:$D,$D15)+SUMIFS('1'!$A:$A,'1'!$R:$R,$C15,'1'!$C:$C,$G15)+SUMIFS('1'!$A:$A,'1'!$R:$R,C15,'1'!$D:$D,$G15)),SUMIF('1'!$S:$S,$C15,'1'!$A:$A)-(SUMIFS('1'!$A:$A,'1'!$S:$S,$C15,'1'!$C:$C,$D15)+SUMIFS('1'!$A:$A,'1'!$S:$S,$C15,'1'!$D:$D,$D15)+SUMIFS('1'!$A:$A,'1'!$S:$S,$C15,'1'!$C:$C,$G15)+SUMIFS('1'!$A:$A,'1'!$S:$S,$C15,'1'!$D:$D,$G15)),SUMIF('1'!$T:$T,$C15,'1'!$A:$A)-(SUMIFS('1'!$A:$A,'1'!$T:$T,$C15,'1'!$C:$C,$D15)+SUMIFS('1'!$A:$A,'1'!$T:$T,$C15,'1'!$D:$D,$D15)+SUMIFS('1'!$A:$A,'1'!$T:$T,$C15,'1'!$C:$C,$G15)+SUMIFS('1'!$A:$A,'1'!$T:$T,$C15,'1'!$D:$D,$G15))))</f>
        <v>0</v>
      </c>
      <c r="K15" s="73">
        <f>IF('2'!$E$2="","",SUM(SUMIF('2'!$R:$R,$C15,'2'!$A:$A)-(SUMIFS('2'!$A:$A,'2'!$R:$R,$C15,'2'!$C:$C,$D15)+SUMIFS('2'!$A:$A,'2'!$R:$R,$C15,'2'!$D:$D,$D15)+SUMIFS('2'!$A:$A,'2'!$R:$R,$C15,'2'!$C:$C,$G15)+SUMIFS('2'!$A:$A,'2'!$R:$R,D15,'2'!$D:$D,$G15)),SUMIF('2'!$S:$S,$C15,'2'!$A:$A)-(SUMIFS('2'!$A:$A,'2'!$S:$S,$C15,'2'!$C:$C,$D15)+SUMIFS('2'!$A:$A,'2'!$S:$S,$C15,'2'!$D:$D,$D15)+SUMIFS('2'!$A:$A,'2'!$S:$S,$C15,'2'!$C:$C,$G15)+SUMIFS('2'!$A:$A,'2'!$S:$S,$C15,'2'!$D:$D,$G15)),SUMIF('2'!$T:$T,$C15,'2'!$A:$A)-(SUMIFS('2'!$A:$A,'2'!$T:$T,$C15,'2'!$C:$C,$D15)+SUMIFS('2'!$A:$A,'2'!$T:$T,$C15,'2'!$D:$D,$D15)+SUMIFS('2'!$A:$A,'2'!$T:$T,$C15,'2'!$C:$C,$G15)+SUMIFS('2'!$A:$A,'2'!$T:$T,$C15,'2'!$D:$D,$G15))))</f>
        <v>0</v>
      </c>
      <c r="L15" s="73">
        <f>IF('3'!$E$2="","",SUM(SUMIF('3'!$R:$R,$C15,'3'!$A:$A)-(SUMIFS('3'!$A:$A,'3'!$R:$R,$C15,'3'!$C:$C,$D15)+SUMIFS('3'!$A:$A,'3'!$R:$R,$C15,'3'!$D:$D,$D15)+SUMIFS('3'!$A:$A,'3'!$R:$R,$C15,'3'!$C:$C,$G15)+SUMIFS('3'!$A:$A,'3'!$R:$R,E15,'3'!$D:$D,$G15)),SUMIF('3'!$S:$S,$C15,'3'!$A:$A)-(SUMIFS('3'!$A:$A,'3'!$S:$S,$C15,'3'!$C:$C,$D15)+SUMIFS('3'!$A:$A,'3'!$S:$S,$C15,'3'!$D:$D,$D15)+SUMIFS('3'!$A:$A,'3'!$S:$S,$C15,'3'!$C:$C,$G15)+SUMIFS('3'!$A:$A,'3'!$S:$S,$C15,'3'!$D:$D,$G15)),SUMIF('3'!$T:$T,$C15,'3'!$A:$A)-(SUMIFS('3'!$A:$A,'3'!$T:$T,$C15,'3'!$C:$C,$D15)+SUMIFS('3'!$A:$A,'3'!$T:$T,$C15,'3'!$D:$D,$D15)+SUMIFS('3'!$A:$A,'3'!$T:$T,$C15,'3'!$C:$C,$G15)+SUMIFS('3'!$A:$A,'3'!$T:$T,$C15,'3'!$D:$D,$G15))))</f>
        <v>2</v>
      </c>
      <c r="M15" s="73" t="str">
        <f>IF('4'!$E$2="","",SUM(SUMIF('4'!$R:$R,$C15,'4'!$A:$A)-(SUMIFS('4'!$A:$A,'4'!$R:$R,$C15,'4'!$C:$C,$D15)+SUMIFS('4'!$A:$A,'4'!$R:$R,$C15,'4'!$D:$D,$D15)+SUMIFS('4'!$A:$A,'4'!$R:$R,$C15,'4'!$C:$C,$G15)+SUMIFS('4'!$A:$A,'4'!$R:$R,F15,'4'!$D:$D,$G15)),SUMIF('4'!$S:$S,$C15,'4'!$A:$A)-(SUMIFS('4'!$A:$A,'4'!$S:$S,$C15,'4'!$C:$C,$D15)+SUMIFS('4'!$A:$A,'4'!$S:$S,$C15,'4'!$D:$D,$D15)+SUMIFS('4'!$A:$A,'4'!$S:$S,$C15,'4'!$C:$C,$G15)+SUMIFS('4'!$A:$A,'4'!$S:$S,$C15,'4'!$D:$D,$G15)),SUMIF('4'!$T:$T,$C15,'4'!$A:$A)-(SUMIFS('4'!$A:$A,'4'!$T:$T,$C15,'4'!$C:$C,$D15)+SUMIFS('4'!$A:$A,'4'!$T:$T,$C15,'4'!$D:$D,$D15)+SUMIFS('4'!$A:$A,'4'!$T:$T,$C15,'4'!$C:$C,$G15)+SUMIFS('4'!$A:$A,'4'!$T:$T,$C15,'4'!$D:$D,$G15))))</f>
        <v/>
      </c>
      <c r="N15" s="73" t="str">
        <f>IF('5'!$E$2="","",SUM(SUMIF('5'!$R:$R,$C15,'5'!$A:$A)-(SUMIFS('5'!$A:$A,'5'!$R:$R,$C15,'5'!$C:$C,$D15)+SUMIFS('5'!$A:$A,'5'!$R:$R,$C15,'5'!$D:$D,$D15)+SUMIFS('5'!$A:$A,'5'!$R:$R,$C15,'5'!$C:$C,$G15)+SUMIFS('5'!$A:$A,'5'!$R:$R,G15,'5'!$D:$D,$G15)),SUMIF('5'!$S:$S,$C15,'5'!$A:$A)-(SUMIFS('5'!$A:$A,'5'!$S:$S,$C15,'5'!$C:$C,$D15)+SUMIFS('5'!$A:$A,'5'!$S:$S,$C15,'5'!$D:$D,$D15)+SUMIFS('5'!$A:$A,'5'!$S:$S,$C15,'5'!$C:$C,$G15)+SUMIFS('5'!$A:$A,'5'!$S:$S,$C15,'5'!$D:$D,$G15)),SUMIF('5'!$T:$T,$C15,'5'!$A:$A)-(SUMIFS('5'!$A:$A,'5'!$T:$T,$C15,'5'!$C:$C,$D15)+SUMIFS('5'!$A:$A,'5'!$T:$T,$C15,'5'!$D:$D,$D15)+SUMIFS('5'!$A:$A,'5'!$T:$T,$C15,'5'!$C:$C,$G15)+SUMIFS('5'!$A:$A,'5'!$T:$T,$C15,'5'!$D:$D,$G15))))</f>
        <v/>
      </c>
      <c r="O15" s="73" t="str">
        <f>IF('6'!$E$2="","",SUM(SUMIF('6'!$R:$R,$C15,'6'!$A:$A)-(SUMIFS('6'!$A:$A,'6'!$R:$R,$C15,'6'!$C:$C,$D15)+SUMIFS('6'!$A:$A,'6'!$R:$R,$C15,'6'!$D:$D,$D15)+SUMIFS('6'!$A:$A,'6'!$R:$R,$C15,'6'!$C:$C,$G15)+SUMIFS('6'!$A:$A,'6'!$R:$R,H15,'6'!$D:$D,$G15)),SUMIF('6'!$S:$S,$C15,'6'!$A:$A)-(SUMIFS('6'!$A:$A,'6'!$S:$S,$C15,'6'!$C:$C,$D15)+SUMIFS('6'!$A:$A,'6'!$S:$S,$C15,'6'!$D:$D,$D15)+SUMIFS('6'!$A:$A,'6'!$S:$S,$C15,'6'!$C:$C,$G15)+SUMIFS('6'!$A:$A,'6'!$S:$S,$C15,'6'!$D:$D,$G15)),SUMIF('6'!$T:$T,$C15,'6'!$A:$A)-(SUMIFS('6'!$A:$A,'6'!$T:$T,$C15,'6'!$C:$C,$D15)+SUMIFS('6'!$A:$A,'6'!$T:$T,$C15,'6'!$D:$D,$D15)+SUMIFS('6'!$A:$A,'6'!$T:$T,$C15,'6'!$C:$C,$G15)+SUMIFS('6'!$A:$A,'6'!$T:$T,$C15,'6'!$D:$D,$G15))))</f>
        <v/>
      </c>
      <c r="P15" s="73" t="str">
        <f>IF('7'!$E$2="","",SUM(SUMIF('7'!$R:$R,$C15,'7'!$A:$A)-(SUMIFS('7'!$A:$A,'7'!$R:$R,$C15,'7'!$C:$C,$D15)+SUMIFS('7'!$A:$A,'7'!$R:$R,$C15,'7'!$D:$D,$D15)+SUMIFS('7'!$A:$A,'7'!$R:$R,$C15,'7'!$C:$C,$G15)+SUMIFS('7'!$A:$A,'7'!$R:$R,I15,'7'!$D:$D,$G15)),SUMIF('7'!$S:$S,$C15,'7'!$A:$A)-(SUMIFS('7'!$A:$A,'7'!$S:$S,$C15,'7'!$C:$C,$D15)+SUMIFS('7'!$A:$A,'7'!$S:$S,$C15,'7'!$D:$D,$D15)+SUMIFS('7'!$A:$A,'7'!$S:$S,$C15,'7'!$C:$C,$G15)+SUMIFS('7'!$A:$A,'7'!$S:$S,$C15,'7'!$D:$D,$G15)),SUMIF('7'!$T:$T,$C15,'7'!$A:$A)-(SUMIFS('7'!$A:$A,'7'!$T:$T,$C15,'7'!$C:$C,$D15)+SUMIFS('7'!$A:$A,'7'!$T:$T,$C15,'7'!$D:$D,$D15)+SUMIFS('7'!$A:$A,'7'!$T:$T,$C15,'7'!$C:$C,$G15)+SUMIFS('7'!$A:$A,'7'!$T:$T,$C15,'7'!$D:$D,$G15))))</f>
        <v/>
      </c>
      <c r="Q15" s="73" t="str">
        <f>IF('8'!$E$2="","",SUM(SUMIF('8'!$R:$R,$C15,'8'!$A:$A)-(SUMIFS('8'!$A:$A,'8'!$R:$R,$C15,'8'!$C:$C,$D15)+SUMIFS('8'!$A:$A,'8'!$R:$R,$C15,'8'!$D:$D,$D15)+SUMIFS('8'!$A:$A,'8'!$R:$R,$C15,'8'!$C:$C,$G15)+SUMIFS('8'!$A:$A,'8'!$R:$R,J15,'8'!$D:$D,$G15)),SUMIF('8'!$S:$S,$C15,'8'!$A:$A)-(SUMIFS('8'!$A:$A,'8'!$S:$S,$C15,'8'!$C:$C,$D15)+SUMIFS('8'!$A:$A,'8'!$S:$S,$C15,'8'!$D:$D,$D15)+SUMIFS('8'!$A:$A,'8'!$S:$S,$C15,'8'!$C:$C,$G15)+SUMIFS('8'!$A:$A,'8'!$S:$S,$C15,'8'!$D:$D,$G15)),SUMIF('8'!$T:$T,$C15,'8'!$A:$A)-(SUMIFS('8'!$A:$A,'8'!$T:$T,$C15,'8'!$C:$C,$D15)+SUMIFS('8'!$A:$A,'8'!$T:$T,$C15,'8'!$D:$D,$D15)+SUMIFS('8'!$A:$A,'8'!$T:$T,$C15,'8'!$C:$C,$G15)+SUMIFS('8'!$A:$A,'8'!$T:$T,$C15,'8'!$D:$D,$G15))))</f>
        <v/>
      </c>
      <c r="R15" s="73" t="str">
        <f>IF('9'!$E$2="","",SUM(SUMIF('9'!$R:$R,$C15,'9'!$A:$A)-(SUMIFS('9'!$A:$A,'9'!$R:$R,$C15,'9'!$C:$C,$D15)+SUMIFS('9'!$A:$A,'9'!$R:$R,$C15,'9'!$D:$D,$D15)+SUMIFS('9'!$A:$A,'9'!$R:$R,$C15,'9'!$C:$C,$G15)+SUMIFS('9'!$A:$A,'9'!$R:$R,K15,'9'!$D:$D,$G15)),SUMIF('9'!$S:$S,$C15,'9'!$A:$A)-(SUMIFS('9'!$A:$A,'9'!$S:$S,$C15,'9'!$C:$C,$D15)+SUMIFS('9'!$A:$A,'9'!$S:$S,$C15,'9'!$D:$D,$D15)+SUMIFS('9'!$A:$A,'9'!$S:$S,$C15,'9'!$C:$C,$G15)+SUMIFS('9'!$A:$A,'9'!$S:$S,$C15,'9'!$D:$D,$G15)),SUMIF('9'!$T:$T,$C15,'9'!$A:$A)-(SUMIFS('9'!$A:$A,'9'!$T:$T,$C15,'9'!$C:$C,$D15)+SUMIFS('9'!$A:$A,'9'!$T:$T,$C15,'9'!$D:$D,$D15)+SUMIFS('9'!$A:$A,'9'!$T:$T,$C15,'9'!$C:$C,$G15)+SUMIFS('9'!$A:$A,'9'!$T:$T,$C15,'9'!$D:$D,$G15))))</f>
        <v/>
      </c>
      <c r="S15" s="73" t="str">
        <f>IF('10'!$D$2="","",SUM(SUMIF('10'!$Q:$Q,$C15,'10'!$A:$A)-(SUMIFS('10'!$A:$A,'10'!$Q:$Q,$C15,'10'!$B:$B,$D15)+SUMIFS('10'!$A:$A,'10'!$Q:$Q,$C15,'10'!$C:$C,$D15)+SUMIFS('10'!$A:$A,'10'!$Q:$Q,$C15,'10'!$B:$B,$G15)+SUMIFS('10'!$A:$A,'10'!$Q:$Q,L15,'10'!$C:$C,$G15)),SUMIF('10'!$R:$R,$C15,'10'!$A:$A)-(SUMIFS('10'!$A:$A,'10'!$R:$R,$C15,'10'!$B:$B,$D15)+SUMIFS('10'!$A:$A,'10'!$R:$R,$C15,'10'!$C:$C,$D15)+SUMIFS('10'!$A:$A,'10'!$R:$R,$C15,'10'!$B:$B,$G15)+SUMIFS('10'!$A:$A,'10'!$R:$R,$C15,'10'!$C:$C,$G15)),SUMIF('10'!$S:$S,$C15,'10'!$A:$A)-(SUMIFS('10'!$A:$A,'10'!$S:$S,$C15,'10'!$B:$B,$D15)+SUMIFS('10'!$A:$A,'10'!$S:$S,$C15,'10'!$C:$C,$D15)+SUMIFS('10'!$A:$A,'10'!$S:$S,$C15,'10'!$B:$B,$G15)+SUMIFS('10'!$A:$A,'10'!$S:$S,$C15,'10'!$C:$C,$G15))))</f>
        <v/>
      </c>
      <c r="T15" s="73" t="str">
        <f>IF('11'!$D$2="","",SUM(SUMIF('11'!$Q:$Q,$C15,'11'!$A:$A)-(SUMIFS('11'!$A:$A,'11'!$Q:$Q,$C15,'11'!$B:$B,$D15)+SUMIFS('11'!$A:$A,'11'!$Q:$Q,$C15,'11'!$C:$C,$D15)+SUMIFS('11'!$A:$A,'11'!$Q:$Q,$C15,'11'!$B:$B,$G15)+SUMIFS('11'!$A:$A,'11'!$Q:$Q,M15,'11'!$C:$C,$G15)),SUMIF('11'!$R:$R,$C15,'11'!$A:$A)-(SUMIFS('11'!$A:$A,'11'!$R:$R,$C15,'11'!$B:$B,$D15)+SUMIFS('11'!$A:$A,'11'!$R:$R,$C15,'11'!$C:$C,$D15)+SUMIFS('11'!$A:$A,'11'!$R:$R,$C15,'11'!$B:$B,$G15)+SUMIFS('11'!$A:$A,'11'!$R:$R,$C15,'11'!$C:$C,$G15)),SUMIF('11'!$S:$S,$C15,'11'!$A:$A)-(SUMIFS('11'!$A:$A,'11'!$S:$S,$C15,'11'!$B:$B,$D15)+SUMIFS('11'!$A:$A,'11'!$S:$S,$C15,'11'!$C:$C,$D15)+SUMIFS('11'!$A:$A,'11'!$S:$S,$C15,'11'!$B:$B,$G15)+SUMIFS('11'!$A:$A,'11'!$S:$S,$C15,'11'!$C:$C,$G15))))</f>
        <v/>
      </c>
      <c r="U15" s="74" t="str">
        <f>IF('12'!$D$2="","",SUM(SUMIF('12'!$Q:$Q,$C15,'12'!$A:$A)-(SUMIFS('12'!$A:$A,'12'!$Q:$Q,$C15,'12'!$B:$B,$D15)+SUMIFS('12'!$A:$A,'12'!$Q:$Q,$C15,'12'!$C:$C,$D15)+SUMIFS('12'!$A:$A,'12'!$Q:$Q,$C15,'12'!$B:$B,$G15)+SUMIFS('12'!$A:$A,'12'!$Q:$Q,N15,'12'!$C:$C,$G15)),SUMIF('12'!$R:$R,$C15,'12'!$A:$A)-(SUMIFS('12'!$A:$A,'12'!$R:$R,$C15,'12'!$B:$B,$D15)+SUMIFS('12'!$A:$A,'12'!$R:$R,$C15,'12'!$C:$C,$D15)+SUMIFS('12'!$A:$A,'12'!$R:$R,$C15,'12'!$B:$B,$G15)+SUMIFS('12'!$A:$A,'12'!$R:$R,$C15,'12'!$C:$C,$G15)),SUMIF('12'!$S:$S,$C15,'12'!$A:$A)-(SUMIFS('12'!$A:$A,'12'!$S:$S,$C15,'12'!$B:$B,$D15)+SUMIFS('12'!$A:$A,'12'!$S:$S,$C15,'12'!$C:$C,$D15)+SUMIFS('12'!$A:$A,'12'!$S:$S,$C15,'12'!$B:$B,$G15)+SUMIFS('12'!$A:$A,'12'!$S:$S,$C15,'12'!$C:$C,$G15))))</f>
        <v/>
      </c>
      <c r="V15" s="75" t="str">
        <f>IF('13'!$D$2="","",SUM(SUMIF('13'!$Q:$Q,$C15,'13'!$A:$A)-(SUMIFS('13'!$A:$A,'13'!$Q:$Q,$C15,'13'!$B:$B,$D15)+SUMIFS('13'!$A:$A,'13'!$Q:$Q,$C15,'13'!$C:$C,$D15)+SUMIFS('13'!$A:$A,'13'!$Q:$Q,$C15,'13'!$B:$B,$G15)+SUMIFS('13'!$A:$A,'13'!$Q:$Q,O15,'13'!$C:$C,$G15)),SUMIF('13'!$R:$R,$C15,'13'!$A:$A)-(SUMIFS('13'!$A:$A,'13'!$R:$R,$C15,'13'!$B:$B,$D15)+SUMIFS('13'!$A:$A,'13'!$R:$R,$C15,'13'!$C:$C,$D15)+SUMIFS('13'!$A:$A,'13'!$R:$R,$C15,'13'!$B:$B,$G15)+SUMIFS('13'!$A:$A,'13'!$R:$R,$C15,'13'!$C:$C,$G15)),SUMIF('13'!$S:$S,$C15,'13'!$A:$A)-(SUMIFS('13'!$A:$A,'13'!$S:$S,$C15,'13'!$B:$B,$D15)+SUMIFS('13'!$A:$A,'13'!$S:$S,$C15,'13'!$C:$C,$D15)+SUMIFS('13'!$A:$A,'13'!$S:$S,$C15,'13'!$B:$B,$G15)+SUMIFS('13'!$A:$A,'13'!$S:$S,$C15,'13'!$C:$C,$G15))))</f>
        <v/>
      </c>
      <c r="W15" s="76" t="str">
        <f>IF('14'!$D$2="","",SUM(SUMIF('14'!$Q:$Q,$C15,'14'!$A:$A)-(SUMIFS('14'!$A:$A,'14'!$Q:$Q,$C15,'14'!$B:$B,$D15)+SUMIFS('14'!$A:$A,'14'!$Q:$Q,$C15,'14'!$C:$C,$D15)+SUMIFS('14'!$A:$A,'14'!$Q:$Q,$C15,'14'!$B:$B,$G15)+SUMIFS('14'!$A:$A,'14'!$Q:$Q,P15,'14'!$C:$C,$G15)),SUMIF('14'!$R:$R,$C15,'14'!$A:$A)-(SUMIFS('14'!$A:$A,'14'!$R:$R,$C15,'14'!$B:$B,$D15)+SUMIFS('14'!$A:$A,'14'!$R:$R,$C15,'14'!$C:$C,$D15)+SUMIFS('14'!$A:$A,'14'!$R:$R,$C15,'14'!$B:$B,$G15)+SUMIFS('14'!$A:$A,'14'!$R:$R,$C15,'14'!$C:$C,$G15)),SUMIF('14'!$S:$S,$C15,'14'!$A:$A)-(SUMIFS('14'!$A:$A,'14'!$S:$S,$C15,'14'!$B:$B,$D15)+SUMIFS('14'!$A:$A,'14'!$S:$S,$C15,'14'!$C:$C,$D15)+SUMIFS('14'!$A:$A,'14'!$S:$S,$C15,'14'!$B:$B,$G15)+SUMIFS('14'!$A:$A,'14'!$S:$S,$C15,'14'!$C:$C,$G15))))</f>
        <v/>
      </c>
      <c r="X15" s="73" t="str">
        <f>IF('15'!$D$2="","",SUM(SUMIF('15'!$Q:$Q,$C15,'15'!$A:$A)-(SUMIFS('15'!$A:$A,'15'!$Q:$Q,$C15,'15'!$B:$B,$D15)+SUMIFS('15'!$A:$A,'15'!$Q:$Q,$C15,'15'!$C:$C,$D15)+SUMIFS('15'!$A:$A,'15'!$Q:$Q,$C15,'15'!$B:$B,$G15)+SUMIFS('15'!$A:$A,'15'!$Q:$Q,Q15,'15'!$C:$C,$G15)),SUMIF('15'!$R:$R,$C15,'15'!$A:$A)-(SUMIFS('15'!$A:$A,'15'!$R:$R,$C15,'15'!$B:$B,$D15)+SUMIFS('15'!$A:$A,'15'!$R:$R,$C15,'15'!$C:$C,$D15)+SUMIFS('15'!$A:$A,'15'!$R:$R,$C15,'15'!$B:$B,$G15)+SUMIFS('15'!$A:$A,'15'!$R:$R,$C15,'15'!$C:$C,$G15)),SUMIF('15'!$S:$S,$C15,'15'!$A:$A)-(SUMIFS('15'!$A:$A,'15'!$S:$S,$C15,'15'!$B:$B,$D15)+SUMIFS('15'!$A:$A,'15'!$S:$S,$C15,'15'!$C:$C,$D15)+SUMIFS('15'!$A:$A,'15'!$S:$S,$C15,'15'!$B:$B,$G15)+SUMIFS('15'!$A:$A,'15'!$S:$S,$C15,'15'!$C:$C,$G15))))</f>
        <v/>
      </c>
      <c r="Y15" s="77">
        <f t="shared" si="4"/>
        <v>2</v>
      </c>
      <c r="Z15" s="85">
        <f>SUM(COUNTIF('1'!$R$2:$T$100,$C15),COUNTIF('2'!$R$2:$T$100,$C15),COUNTIF('3'!$R$2:$T$100,$C15),COUNTIF('4'!$R$2:$T$100,$C15),COUNTIF('5'!$R$2:$T$100,$C15),COUNTIF('6'!$R$2:$T$100,$C15),COUNTIF('7'!$R$2:$T$100,$C15),COUNTIF('8'!$R$2:$T$100,$C15),COUNTIF('9'!$R$2:$T$100,$C15),COUNTIF('10'!$Q$2:$S$100,$C15),COUNTIF('11'!$Q$2:$S$100,$C15),COUNTIF('12'!$Q$2:$S$100,$C15),COUNTIF('13'!$Q$2:$S$100,$C15),COUNTIF('14'!$Q$2:$S$100,$C15),COUNTIF('15'!$Q$2:$S$100,$C15))</f>
        <v>2</v>
      </c>
    </row>
    <row r="16" spans="1:36" x14ac:dyDescent="0.2">
      <c r="A16" s="2" t="s">
        <v>20</v>
      </c>
      <c r="B16" s="2" t="s">
        <v>138</v>
      </c>
      <c r="C16" s="2" t="str">
        <f t="shared" si="1"/>
        <v>Mike Bevins</v>
      </c>
      <c r="D16" s="40"/>
      <c r="E16" s="43"/>
      <c r="F16" s="72">
        <f t="shared" si="2"/>
        <v>0</v>
      </c>
      <c r="G16" s="40"/>
      <c r="H16" s="43"/>
      <c r="I16" s="72">
        <f t="shared" si="3"/>
        <v>0</v>
      </c>
      <c r="J16" s="73">
        <f>IF('1'!$E$2="","",SUM(SUMIF('1'!$R:$R,$C16,'1'!$A:$A)-(SUMIFS('1'!$A:$A,'1'!$R:$R,$C16,'1'!$C:$C,$D16)+SUMIFS('1'!$A:$A,'1'!$R:$R,$C16,'1'!$D:$D,$D16)+SUMIFS('1'!$A:$A,'1'!$R:$R,$C16,'1'!$C:$C,$G16)+SUMIFS('1'!$A:$A,'1'!$R:$R,C16,'1'!$D:$D,$G16)),SUMIF('1'!$S:$S,$C16,'1'!$A:$A)-(SUMIFS('1'!$A:$A,'1'!$S:$S,$C16,'1'!$C:$C,$D16)+SUMIFS('1'!$A:$A,'1'!$S:$S,$C16,'1'!$D:$D,$D16)+SUMIFS('1'!$A:$A,'1'!$S:$S,$C16,'1'!$C:$C,$G16)+SUMIFS('1'!$A:$A,'1'!$S:$S,$C16,'1'!$D:$D,$G16)),SUMIF('1'!$T:$T,$C16,'1'!$A:$A)-(SUMIFS('1'!$A:$A,'1'!$T:$T,$C16,'1'!$C:$C,$D16)+SUMIFS('1'!$A:$A,'1'!$T:$T,$C16,'1'!$D:$D,$D16)+SUMIFS('1'!$A:$A,'1'!$T:$T,$C16,'1'!$C:$C,$G16)+SUMIFS('1'!$A:$A,'1'!$T:$T,$C16,'1'!$D:$D,$G16))))</f>
        <v>0</v>
      </c>
      <c r="K16" s="73">
        <f>IF('2'!$E$2="","",SUM(SUMIF('2'!$R:$R,$C16,'2'!$A:$A)-(SUMIFS('2'!$A:$A,'2'!$R:$R,$C16,'2'!$C:$C,$D16)+SUMIFS('2'!$A:$A,'2'!$R:$R,$C16,'2'!$D:$D,$D16)+SUMIFS('2'!$A:$A,'2'!$R:$R,$C16,'2'!$C:$C,$G16)+SUMIFS('2'!$A:$A,'2'!$R:$R,D16,'2'!$D:$D,$G16)),SUMIF('2'!$S:$S,$C16,'2'!$A:$A)-(SUMIFS('2'!$A:$A,'2'!$S:$S,$C16,'2'!$C:$C,$D16)+SUMIFS('2'!$A:$A,'2'!$S:$S,$C16,'2'!$D:$D,$D16)+SUMIFS('2'!$A:$A,'2'!$S:$S,$C16,'2'!$C:$C,$G16)+SUMIFS('2'!$A:$A,'2'!$S:$S,$C16,'2'!$D:$D,$G16)),SUMIF('2'!$T:$T,$C16,'2'!$A:$A)-(SUMIFS('2'!$A:$A,'2'!$T:$T,$C16,'2'!$C:$C,$D16)+SUMIFS('2'!$A:$A,'2'!$T:$T,$C16,'2'!$D:$D,$D16)+SUMIFS('2'!$A:$A,'2'!$T:$T,$C16,'2'!$C:$C,$G16)+SUMIFS('2'!$A:$A,'2'!$T:$T,$C16,'2'!$D:$D,$G16))))</f>
        <v>0</v>
      </c>
      <c r="L16" s="73">
        <f>IF('3'!$E$2="","",SUM(SUMIF('3'!$R:$R,$C16,'3'!$A:$A)-(SUMIFS('3'!$A:$A,'3'!$R:$R,$C16,'3'!$C:$C,$D16)+SUMIFS('3'!$A:$A,'3'!$R:$R,$C16,'3'!$D:$D,$D16)+SUMIFS('3'!$A:$A,'3'!$R:$R,$C16,'3'!$C:$C,$G16)+SUMIFS('3'!$A:$A,'3'!$R:$R,E16,'3'!$D:$D,$G16)),SUMIF('3'!$S:$S,$C16,'3'!$A:$A)-(SUMIFS('3'!$A:$A,'3'!$S:$S,$C16,'3'!$C:$C,$D16)+SUMIFS('3'!$A:$A,'3'!$S:$S,$C16,'3'!$D:$D,$D16)+SUMIFS('3'!$A:$A,'3'!$S:$S,$C16,'3'!$C:$C,$G16)+SUMIFS('3'!$A:$A,'3'!$S:$S,$C16,'3'!$D:$D,$G16)),SUMIF('3'!$T:$T,$C16,'3'!$A:$A)-(SUMIFS('3'!$A:$A,'3'!$T:$T,$C16,'3'!$C:$C,$D16)+SUMIFS('3'!$A:$A,'3'!$T:$T,$C16,'3'!$D:$D,$D16)+SUMIFS('3'!$A:$A,'3'!$T:$T,$C16,'3'!$C:$C,$G16)+SUMIFS('3'!$A:$A,'3'!$T:$T,$C16,'3'!$D:$D,$G16))))</f>
        <v>0</v>
      </c>
      <c r="M16" s="73" t="str">
        <f>IF('4'!$E$2="","",SUM(SUMIF('4'!$R:$R,$C16,'4'!$A:$A)-(SUMIFS('4'!$A:$A,'4'!$R:$R,$C16,'4'!$C:$C,$D16)+SUMIFS('4'!$A:$A,'4'!$R:$R,$C16,'4'!$D:$D,$D16)+SUMIFS('4'!$A:$A,'4'!$R:$R,$C16,'4'!$C:$C,$G16)+SUMIFS('4'!$A:$A,'4'!$R:$R,F16,'4'!$D:$D,$G16)),SUMIF('4'!$S:$S,$C16,'4'!$A:$A)-(SUMIFS('4'!$A:$A,'4'!$S:$S,$C16,'4'!$C:$C,$D16)+SUMIFS('4'!$A:$A,'4'!$S:$S,$C16,'4'!$D:$D,$D16)+SUMIFS('4'!$A:$A,'4'!$S:$S,$C16,'4'!$C:$C,$G16)+SUMIFS('4'!$A:$A,'4'!$S:$S,$C16,'4'!$D:$D,$G16)),SUMIF('4'!$T:$T,$C16,'4'!$A:$A)-(SUMIFS('4'!$A:$A,'4'!$T:$T,$C16,'4'!$C:$C,$D16)+SUMIFS('4'!$A:$A,'4'!$T:$T,$C16,'4'!$D:$D,$D16)+SUMIFS('4'!$A:$A,'4'!$T:$T,$C16,'4'!$C:$C,$G16)+SUMIFS('4'!$A:$A,'4'!$T:$T,$C16,'4'!$D:$D,$G16))))</f>
        <v/>
      </c>
      <c r="N16" s="73" t="str">
        <f>IF('5'!$E$2="","",SUM(SUMIF('5'!$R:$R,$C16,'5'!$A:$A)-(SUMIFS('5'!$A:$A,'5'!$R:$R,$C16,'5'!$C:$C,$D16)+SUMIFS('5'!$A:$A,'5'!$R:$R,$C16,'5'!$D:$D,$D16)+SUMIFS('5'!$A:$A,'5'!$R:$R,$C16,'5'!$C:$C,$G16)+SUMIFS('5'!$A:$A,'5'!$R:$R,G16,'5'!$D:$D,$G16)),SUMIF('5'!$S:$S,$C16,'5'!$A:$A)-(SUMIFS('5'!$A:$A,'5'!$S:$S,$C16,'5'!$C:$C,$D16)+SUMIFS('5'!$A:$A,'5'!$S:$S,$C16,'5'!$D:$D,$D16)+SUMIFS('5'!$A:$A,'5'!$S:$S,$C16,'5'!$C:$C,$G16)+SUMIFS('5'!$A:$A,'5'!$S:$S,$C16,'5'!$D:$D,$G16)),SUMIF('5'!$T:$T,$C16,'5'!$A:$A)-(SUMIFS('5'!$A:$A,'5'!$T:$T,$C16,'5'!$C:$C,$D16)+SUMIFS('5'!$A:$A,'5'!$T:$T,$C16,'5'!$D:$D,$D16)+SUMIFS('5'!$A:$A,'5'!$T:$T,$C16,'5'!$C:$C,$G16)+SUMIFS('5'!$A:$A,'5'!$T:$T,$C16,'5'!$D:$D,$G16))))</f>
        <v/>
      </c>
      <c r="O16" s="73" t="str">
        <f>IF('6'!$E$2="","",SUM(SUMIF('6'!$R:$R,$C16,'6'!$A:$A)-(SUMIFS('6'!$A:$A,'6'!$R:$R,$C16,'6'!$C:$C,$D16)+SUMIFS('6'!$A:$A,'6'!$R:$R,$C16,'6'!$D:$D,$D16)+SUMIFS('6'!$A:$A,'6'!$R:$R,$C16,'6'!$C:$C,$G16)+SUMIFS('6'!$A:$A,'6'!$R:$R,H16,'6'!$D:$D,$G16)),SUMIF('6'!$S:$S,$C16,'6'!$A:$A)-(SUMIFS('6'!$A:$A,'6'!$S:$S,$C16,'6'!$C:$C,$D16)+SUMIFS('6'!$A:$A,'6'!$S:$S,$C16,'6'!$D:$D,$D16)+SUMIFS('6'!$A:$A,'6'!$S:$S,$C16,'6'!$C:$C,$G16)+SUMIFS('6'!$A:$A,'6'!$S:$S,$C16,'6'!$D:$D,$G16)),SUMIF('6'!$T:$T,$C16,'6'!$A:$A)-(SUMIFS('6'!$A:$A,'6'!$T:$T,$C16,'6'!$C:$C,$D16)+SUMIFS('6'!$A:$A,'6'!$T:$T,$C16,'6'!$D:$D,$D16)+SUMIFS('6'!$A:$A,'6'!$T:$T,$C16,'6'!$C:$C,$G16)+SUMIFS('6'!$A:$A,'6'!$T:$T,$C16,'6'!$D:$D,$G16))))</f>
        <v/>
      </c>
      <c r="P16" s="73" t="str">
        <f>IF('7'!$E$2="","",SUM(SUMIF('7'!$R:$R,$C16,'7'!$A:$A)-(SUMIFS('7'!$A:$A,'7'!$R:$R,$C16,'7'!$C:$C,$D16)+SUMIFS('7'!$A:$A,'7'!$R:$R,$C16,'7'!$D:$D,$D16)+SUMIFS('7'!$A:$A,'7'!$R:$R,$C16,'7'!$C:$C,$G16)+SUMIFS('7'!$A:$A,'7'!$R:$R,I16,'7'!$D:$D,$G16)),SUMIF('7'!$S:$S,$C16,'7'!$A:$A)-(SUMIFS('7'!$A:$A,'7'!$S:$S,$C16,'7'!$C:$C,$D16)+SUMIFS('7'!$A:$A,'7'!$S:$S,$C16,'7'!$D:$D,$D16)+SUMIFS('7'!$A:$A,'7'!$S:$S,$C16,'7'!$C:$C,$G16)+SUMIFS('7'!$A:$A,'7'!$S:$S,$C16,'7'!$D:$D,$G16)),SUMIF('7'!$T:$T,$C16,'7'!$A:$A)-(SUMIFS('7'!$A:$A,'7'!$T:$T,$C16,'7'!$C:$C,$D16)+SUMIFS('7'!$A:$A,'7'!$T:$T,$C16,'7'!$D:$D,$D16)+SUMIFS('7'!$A:$A,'7'!$T:$T,$C16,'7'!$C:$C,$G16)+SUMIFS('7'!$A:$A,'7'!$T:$T,$C16,'7'!$D:$D,$G16))))</f>
        <v/>
      </c>
      <c r="Q16" s="73" t="str">
        <f>IF('8'!$E$2="","",SUM(SUMIF('8'!$R:$R,$C16,'8'!$A:$A)-(SUMIFS('8'!$A:$A,'8'!$R:$R,$C16,'8'!$C:$C,$D16)+SUMIFS('8'!$A:$A,'8'!$R:$R,$C16,'8'!$D:$D,$D16)+SUMIFS('8'!$A:$A,'8'!$R:$R,$C16,'8'!$C:$C,$G16)+SUMIFS('8'!$A:$A,'8'!$R:$R,J16,'8'!$D:$D,$G16)),SUMIF('8'!$S:$S,$C16,'8'!$A:$A)-(SUMIFS('8'!$A:$A,'8'!$S:$S,$C16,'8'!$C:$C,$D16)+SUMIFS('8'!$A:$A,'8'!$S:$S,$C16,'8'!$D:$D,$D16)+SUMIFS('8'!$A:$A,'8'!$S:$S,$C16,'8'!$C:$C,$G16)+SUMIFS('8'!$A:$A,'8'!$S:$S,$C16,'8'!$D:$D,$G16)),SUMIF('8'!$T:$T,$C16,'8'!$A:$A)-(SUMIFS('8'!$A:$A,'8'!$T:$T,$C16,'8'!$C:$C,$D16)+SUMIFS('8'!$A:$A,'8'!$T:$T,$C16,'8'!$D:$D,$D16)+SUMIFS('8'!$A:$A,'8'!$T:$T,$C16,'8'!$C:$C,$G16)+SUMIFS('8'!$A:$A,'8'!$T:$T,$C16,'8'!$D:$D,$G16))))</f>
        <v/>
      </c>
      <c r="R16" s="73" t="str">
        <f>IF('9'!$E$2="","",SUM(SUMIF('9'!$R:$R,$C16,'9'!$A:$A)-(SUMIFS('9'!$A:$A,'9'!$R:$R,$C16,'9'!$C:$C,$D16)+SUMIFS('9'!$A:$A,'9'!$R:$R,$C16,'9'!$D:$D,$D16)+SUMIFS('9'!$A:$A,'9'!$R:$R,$C16,'9'!$C:$C,$G16)+SUMIFS('9'!$A:$A,'9'!$R:$R,K16,'9'!$D:$D,$G16)),SUMIF('9'!$S:$S,$C16,'9'!$A:$A)-(SUMIFS('9'!$A:$A,'9'!$S:$S,$C16,'9'!$C:$C,$D16)+SUMIFS('9'!$A:$A,'9'!$S:$S,$C16,'9'!$D:$D,$D16)+SUMIFS('9'!$A:$A,'9'!$S:$S,$C16,'9'!$C:$C,$G16)+SUMIFS('9'!$A:$A,'9'!$S:$S,$C16,'9'!$D:$D,$G16)),SUMIF('9'!$T:$T,$C16,'9'!$A:$A)-(SUMIFS('9'!$A:$A,'9'!$T:$T,$C16,'9'!$C:$C,$D16)+SUMIFS('9'!$A:$A,'9'!$T:$T,$C16,'9'!$D:$D,$D16)+SUMIFS('9'!$A:$A,'9'!$T:$T,$C16,'9'!$C:$C,$G16)+SUMIFS('9'!$A:$A,'9'!$T:$T,$C16,'9'!$D:$D,$G16))))</f>
        <v/>
      </c>
      <c r="S16" s="73" t="str">
        <f>IF('10'!$D$2="","",SUM(SUMIF('10'!$Q:$Q,$C16,'10'!$A:$A)-(SUMIFS('10'!$A:$A,'10'!$Q:$Q,$C16,'10'!$B:$B,$D16)+SUMIFS('10'!$A:$A,'10'!$Q:$Q,$C16,'10'!$C:$C,$D16)+SUMIFS('10'!$A:$A,'10'!$Q:$Q,$C16,'10'!$B:$B,$G16)+SUMIFS('10'!$A:$A,'10'!$Q:$Q,L16,'10'!$C:$C,$G16)),SUMIF('10'!$R:$R,$C16,'10'!$A:$A)-(SUMIFS('10'!$A:$A,'10'!$R:$R,$C16,'10'!$B:$B,$D16)+SUMIFS('10'!$A:$A,'10'!$R:$R,$C16,'10'!$C:$C,$D16)+SUMIFS('10'!$A:$A,'10'!$R:$R,$C16,'10'!$B:$B,$G16)+SUMIFS('10'!$A:$A,'10'!$R:$R,$C16,'10'!$C:$C,$G16)),SUMIF('10'!$S:$S,$C16,'10'!$A:$A)-(SUMIFS('10'!$A:$A,'10'!$S:$S,$C16,'10'!$B:$B,$D16)+SUMIFS('10'!$A:$A,'10'!$S:$S,$C16,'10'!$C:$C,$D16)+SUMIFS('10'!$A:$A,'10'!$S:$S,$C16,'10'!$B:$B,$G16)+SUMIFS('10'!$A:$A,'10'!$S:$S,$C16,'10'!$C:$C,$G16))))</f>
        <v/>
      </c>
      <c r="T16" s="73" t="str">
        <f>IF('11'!$D$2="","",SUM(SUMIF('11'!$Q:$Q,$C16,'11'!$A:$A)-(SUMIFS('11'!$A:$A,'11'!$Q:$Q,$C16,'11'!$B:$B,$D16)+SUMIFS('11'!$A:$A,'11'!$Q:$Q,$C16,'11'!$C:$C,$D16)+SUMIFS('11'!$A:$A,'11'!$Q:$Q,$C16,'11'!$B:$B,$G16)+SUMIFS('11'!$A:$A,'11'!$Q:$Q,M16,'11'!$C:$C,$G16)),SUMIF('11'!$R:$R,$C16,'11'!$A:$A)-(SUMIFS('11'!$A:$A,'11'!$R:$R,$C16,'11'!$B:$B,$D16)+SUMIFS('11'!$A:$A,'11'!$R:$R,$C16,'11'!$C:$C,$D16)+SUMIFS('11'!$A:$A,'11'!$R:$R,$C16,'11'!$B:$B,$G16)+SUMIFS('11'!$A:$A,'11'!$R:$R,$C16,'11'!$C:$C,$G16)),SUMIF('11'!$S:$S,$C16,'11'!$A:$A)-(SUMIFS('11'!$A:$A,'11'!$S:$S,$C16,'11'!$B:$B,$D16)+SUMIFS('11'!$A:$A,'11'!$S:$S,$C16,'11'!$C:$C,$D16)+SUMIFS('11'!$A:$A,'11'!$S:$S,$C16,'11'!$B:$B,$G16)+SUMIFS('11'!$A:$A,'11'!$S:$S,$C16,'11'!$C:$C,$G16))))</f>
        <v/>
      </c>
      <c r="U16" s="74" t="str">
        <f>IF('12'!$D$2="","",SUM(SUMIF('12'!$Q:$Q,$C16,'12'!$A:$A)-(SUMIFS('12'!$A:$A,'12'!$Q:$Q,$C16,'12'!$B:$B,$D16)+SUMIFS('12'!$A:$A,'12'!$Q:$Q,$C16,'12'!$C:$C,$D16)+SUMIFS('12'!$A:$A,'12'!$Q:$Q,$C16,'12'!$B:$B,$G16)+SUMIFS('12'!$A:$A,'12'!$Q:$Q,N16,'12'!$C:$C,$G16)),SUMIF('12'!$R:$R,$C16,'12'!$A:$A)-(SUMIFS('12'!$A:$A,'12'!$R:$R,$C16,'12'!$B:$B,$D16)+SUMIFS('12'!$A:$A,'12'!$R:$R,$C16,'12'!$C:$C,$D16)+SUMIFS('12'!$A:$A,'12'!$R:$R,$C16,'12'!$B:$B,$G16)+SUMIFS('12'!$A:$A,'12'!$R:$R,$C16,'12'!$C:$C,$G16)),SUMIF('12'!$S:$S,$C16,'12'!$A:$A)-(SUMIFS('12'!$A:$A,'12'!$S:$S,$C16,'12'!$B:$B,$D16)+SUMIFS('12'!$A:$A,'12'!$S:$S,$C16,'12'!$C:$C,$D16)+SUMIFS('12'!$A:$A,'12'!$S:$S,$C16,'12'!$B:$B,$G16)+SUMIFS('12'!$A:$A,'12'!$S:$S,$C16,'12'!$C:$C,$G16))))</f>
        <v/>
      </c>
      <c r="V16" s="75" t="str">
        <f>IF('13'!$D$2="","",SUM(SUMIF('13'!$Q:$Q,$C16,'13'!$A:$A)-(SUMIFS('13'!$A:$A,'13'!$Q:$Q,$C16,'13'!$B:$B,$D16)+SUMIFS('13'!$A:$A,'13'!$Q:$Q,$C16,'13'!$C:$C,$D16)+SUMIFS('13'!$A:$A,'13'!$Q:$Q,$C16,'13'!$B:$B,$G16)+SUMIFS('13'!$A:$A,'13'!$Q:$Q,O16,'13'!$C:$C,$G16)),SUMIF('13'!$R:$R,$C16,'13'!$A:$A)-(SUMIFS('13'!$A:$A,'13'!$R:$R,$C16,'13'!$B:$B,$D16)+SUMIFS('13'!$A:$A,'13'!$R:$R,$C16,'13'!$C:$C,$D16)+SUMIFS('13'!$A:$A,'13'!$R:$R,$C16,'13'!$B:$B,$G16)+SUMIFS('13'!$A:$A,'13'!$R:$R,$C16,'13'!$C:$C,$G16)),SUMIF('13'!$S:$S,$C16,'13'!$A:$A)-(SUMIFS('13'!$A:$A,'13'!$S:$S,$C16,'13'!$B:$B,$D16)+SUMIFS('13'!$A:$A,'13'!$S:$S,$C16,'13'!$C:$C,$D16)+SUMIFS('13'!$A:$A,'13'!$S:$S,$C16,'13'!$B:$B,$G16)+SUMIFS('13'!$A:$A,'13'!$S:$S,$C16,'13'!$C:$C,$G16))))</f>
        <v/>
      </c>
      <c r="W16" s="76" t="str">
        <f>IF('14'!$D$2="","",SUM(SUMIF('14'!$Q:$Q,$C16,'14'!$A:$A)-(SUMIFS('14'!$A:$A,'14'!$Q:$Q,$C16,'14'!$B:$B,$D16)+SUMIFS('14'!$A:$A,'14'!$Q:$Q,$C16,'14'!$C:$C,$D16)+SUMIFS('14'!$A:$A,'14'!$Q:$Q,$C16,'14'!$B:$B,$G16)+SUMIFS('14'!$A:$A,'14'!$Q:$Q,P16,'14'!$C:$C,$G16)),SUMIF('14'!$R:$R,$C16,'14'!$A:$A)-(SUMIFS('14'!$A:$A,'14'!$R:$R,$C16,'14'!$B:$B,$D16)+SUMIFS('14'!$A:$A,'14'!$R:$R,$C16,'14'!$C:$C,$D16)+SUMIFS('14'!$A:$A,'14'!$R:$R,$C16,'14'!$B:$B,$G16)+SUMIFS('14'!$A:$A,'14'!$R:$R,$C16,'14'!$C:$C,$G16)),SUMIF('14'!$S:$S,$C16,'14'!$A:$A)-(SUMIFS('14'!$A:$A,'14'!$S:$S,$C16,'14'!$B:$B,$D16)+SUMIFS('14'!$A:$A,'14'!$S:$S,$C16,'14'!$C:$C,$D16)+SUMIFS('14'!$A:$A,'14'!$S:$S,$C16,'14'!$B:$B,$G16)+SUMIFS('14'!$A:$A,'14'!$S:$S,$C16,'14'!$C:$C,$G16))))</f>
        <v/>
      </c>
      <c r="X16" s="73" t="str">
        <f>IF('15'!$D$2="","",SUM(SUMIF('15'!$Q:$Q,$C16,'15'!$A:$A)-(SUMIFS('15'!$A:$A,'15'!$Q:$Q,$C16,'15'!$B:$B,$D16)+SUMIFS('15'!$A:$A,'15'!$Q:$Q,$C16,'15'!$C:$C,$D16)+SUMIFS('15'!$A:$A,'15'!$Q:$Q,$C16,'15'!$B:$B,$G16)+SUMIFS('15'!$A:$A,'15'!$Q:$Q,Q16,'15'!$C:$C,$G16)),SUMIF('15'!$R:$R,$C16,'15'!$A:$A)-(SUMIFS('15'!$A:$A,'15'!$R:$R,$C16,'15'!$B:$B,$D16)+SUMIFS('15'!$A:$A,'15'!$R:$R,$C16,'15'!$C:$C,$D16)+SUMIFS('15'!$A:$A,'15'!$R:$R,$C16,'15'!$B:$B,$G16)+SUMIFS('15'!$A:$A,'15'!$R:$R,$C16,'15'!$C:$C,$G16)),SUMIF('15'!$S:$S,$C16,'15'!$A:$A)-(SUMIFS('15'!$A:$A,'15'!$S:$S,$C16,'15'!$B:$B,$D16)+SUMIFS('15'!$A:$A,'15'!$S:$S,$C16,'15'!$C:$C,$D16)+SUMIFS('15'!$A:$A,'15'!$S:$S,$C16,'15'!$B:$B,$G16)+SUMIFS('15'!$A:$A,'15'!$S:$S,$C16,'15'!$C:$C,$G16))))</f>
        <v/>
      </c>
      <c r="Y16" s="77">
        <f t="shared" si="4"/>
        <v>0</v>
      </c>
      <c r="Z16" s="85">
        <f>SUM(COUNTIF('1'!$R$2:$T$100,$C16),COUNTIF('2'!$R$2:$T$100,$C16),COUNTIF('3'!$R$2:$T$100,$C16),COUNTIF('4'!$R$2:$T$100,$C16),COUNTIF('5'!$R$2:$T$100,$C16),COUNTIF('6'!$R$2:$T$100,$C16),COUNTIF('7'!$R$2:$T$100,$C16),COUNTIF('8'!$R$2:$T$100,$C16),COUNTIF('9'!$R$2:$T$100,$C16),COUNTIF('10'!$Q$2:$S$100,$C16),COUNTIF('11'!$Q$2:$S$100,$C16),COUNTIF('12'!$Q$2:$S$100,$C16),COUNTIF('13'!$Q$2:$S$100,$C16),COUNTIF('14'!$Q$2:$S$100,$C16),COUNTIF('15'!$Q$2:$S$100,$C16))</f>
        <v>0</v>
      </c>
    </row>
    <row r="17" spans="1:26" x14ac:dyDescent="0.2">
      <c r="A17" s="81" t="s">
        <v>375</v>
      </c>
      <c r="B17" s="81" t="s">
        <v>130</v>
      </c>
      <c r="C17" s="81" t="str">
        <f t="shared" si="1"/>
        <v>Rick Blohm</v>
      </c>
      <c r="D17" s="21" t="s">
        <v>292</v>
      </c>
      <c r="E17" s="43">
        <v>1</v>
      </c>
      <c r="F17" s="72">
        <f t="shared" si="2"/>
        <v>1</v>
      </c>
      <c r="G17" s="40"/>
      <c r="H17" s="43"/>
      <c r="I17" s="72">
        <f t="shared" si="3"/>
        <v>0</v>
      </c>
      <c r="J17" s="73">
        <f>IF('1'!$E$2="","",SUM(SUMIF('1'!$R:$R,$C17,'1'!$A:$A)-(SUMIFS('1'!$A:$A,'1'!$R:$R,$C17,'1'!$C:$C,$D17)+SUMIFS('1'!$A:$A,'1'!$R:$R,$C17,'1'!$D:$D,$D17)+SUMIFS('1'!$A:$A,'1'!$R:$R,$C17,'1'!$C:$C,$G17)+SUMIFS('1'!$A:$A,'1'!$R:$R,C17,'1'!$D:$D,$G17)),SUMIF('1'!$S:$S,$C17,'1'!$A:$A)-(SUMIFS('1'!$A:$A,'1'!$S:$S,$C17,'1'!$C:$C,$D17)+SUMIFS('1'!$A:$A,'1'!$S:$S,$C17,'1'!$D:$D,$D17)+SUMIFS('1'!$A:$A,'1'!$S:$S,$C17,'1'!$C:$C,$G17)+SUMIFS('1'!$A:$A,'1'!$S:$S,$C17,'1'!$D:$D,$G17)),SUMIF('1'!$T:$T,$C17,'1'!$A:$A)-(SUMIFS('1'!$A:$A,'1'!$T:$T,$C17,'1'!$C:$C,$D17)+SUMIFS('1'!$A:$A,'1'!$T:$T,$C17,'1'!$D:$D,$D17)+SUMIFS('1'!$A:$A,'1'!$T:$T,$C17,'1'!$C:$C,$G17)+SUMIFS('1'!$A:$A,'1'!$T:$T,$C17,'1'!$D:$D,$G17))))</f>
        <v>0</v>
      </c>
      <c r="K17" s="73">
        <f>IF('2'!$E$2="","",SUM(SUMIF('2'!$R:$R,$C17,'2'!$A:$A)-(SUMIFS('2'!$A:$A,'2'!$R:$R,$C17,'2'!$C:$C,$D17)+SUMIFS('2'!$A:$A,'2'!$R:$R,$C17,'2'!$D:$D,$D17)+SUMIFS('2'!$A:$A,'2'!$R:$R,$C17,'2'!$C:$C,$G17)+SUMIFS('2'!$A:$A,'2'!$R:$R,D17,'2'!$D:$D,$G17)),SUMIF('2'!$S:$S,$C17,'2'!$A:$A)-(SUMIFS('2'!$A:$A,'2'!$S:$S,$C17,'2'!$C:$C,$D17)+SUMIFS('2'!$A:$A,'2'!$S:$S,$C17,'2'!$D:$D,$D17)+SUMIFS('2'!$A:$A,'2'!$S:$S,$C17,'2'!$C:$C,$G17)+SUMIFS('2'!$A:$A,'2'!$S:$S,$C17,'2'!$D:$D,$G17)),SUMIF('2'!$T:$T,$C17,'2'!$A:$A)-(SUMIFS('2'!$A:$A,'2'!$T:$T,$C17,'2'!$C:$C,$D17)+SUMIFS('2'!$A:$A,'2'!$T:$T,$C17,'2'!$D:$D,$D17)+SUMIFS('2'!$A:$A,'2'!$T:$T,$C17,'2'!$C:$C,$G17)+SUMIFS('2'!$A:$A,'2'!$T:$T,$C17,'2'!$D:$D,$G17))))</f>
        <v>0</v>
      </c>
      <c r="L17" s="73">
        <f>IF('3'!$E$2="","",SUM(SUMIF('3'!$R:$R,$C17,'3'!$A:$A)-(SUMIFS('3'!$A:$A,'3'!$R:$R,$C17,'3'!$C:$C,$D17)+SUMIFS('3'!$A:$A,'3'!$R:$R,$C17,'3'!$D:$D,$D17)+SUMIFS('3'!$A:$A,'3'!$R:$R,$C17,'3'!$C:$C,$G17)+SUMIFS('3'!$A:$A,'3'!$R:$R,E17,'3'!$D:$D,$G17)),SUMIF('3'!$S:$S,$C17,'3'!$A:$A)-(SUMIFS('3'!$A:$A,'3'!$S:$S,$C17,'3'!$C:$C,$D17)+SUMIFS('3'!$A:$A,'3'!$S:$S,$C17,'3'!$D:$D,$D17)+SUMIFS('3'!$A:$A,'3'!$S:$S,$C17,'3'!$C:$C,$G17)+SUMIFS('3'!$A:$A,'3'!$S:$S,$C17,'3'!$D:$D,$G17)),SUMIF('3'!$T:$T,$C17,'3'!$A:$A)-(SUMIFS('3'!$A:$A,'3'!$T:$T,$C17,'3'!$C:$C,$D17)+SUMIFS('3'!$A:$A,'3'!$T:$T,$C17,'3'!$D:$D,$D17)+SUMIFS('3'!$A:$A,'3'!$T:$T,$C17,'3'!$C:$C,$G17)+SUMIFS('3'!$A:$A,'3'!$T:$T,$C17,'3'!$D:$D,$G17))))</f>
        <v>1</v>
      </c>
      <c r="M17" s="73" t="str">
        <f>IF('4'!$E$2="","",SUM(SUMIF('4'!$R:$R,$C17,'4'!$A:$A)-(SUMIFS('4'!$A:$A,'4'!$R:$R,$C17,'4'!$C:$C,$D17)+SUMIFS('4'!$A:$A,'4'!$R:$R,$C17,'4'!$D:$D,$D17)+SUMIFS('4'!$A:$A,'4'!$R:$R,$C17,'4'!$C:$C,$G17)+SUMIFS('4'!$A:$A,'4'!$R:$R,F17,'4'!$D:$D,$G17)),SUMIF('4'!$S:$S,$C17,'4'!$A:$A)-(SUMIFS('4'!$A:$A,'4'!$S:$S,$C17,'4'!$C:$C,$D17)+SUMIFS('4'!$A:$A,'4'!$S:$S,$C17,'4'!$D:$D,$D17)+SUMIFS('4'!$A:$A,'4'!$S:$S,$C17,'4'!$C:$C,$G17)+SUMIFS('4'!$A:$A,'4'!$S:$S,$C17,'4'!$D:$D,$G17)),SUMIF('4'!$T:$T,$C17,'4'!$A:$A)-(SUMIFS('4'!$A:$A,'4'!$T:$T,$C17,'4'!$C:$C,$D17)+SUMIFS('4'!$A:$A,'4'!$T:$T,$C17,'4'!$D:$D,$D17)+SUMIFS('4'!$A:$A,'4'!$T:$T,$C17,'4'!$C:$C,$G17)+SUMIFS('4'!$A:$A,'4'!$T:$T,$C17,'4'!$D:$D,$G17))))</f>
        <v/>
      </c>
      <c r="N17" s="73" t="str">
        <f>IF('5'!$E$2="","",SUM(SUMIF('5'!$R:$R,$C17,'5'!$A:$A)-(SUMIFS('5'!$A:$A,'5'!$R:$R,$C17,'5'!$C:$C,$D17)+SUMIFS('5'!$A:$A,'5'!$R:$R,$C17,'5'!$D:$D,$D17)+SUMIFS('5'!$A:$A,'5'!$R:$R,$C17,'5'!$C:$C,$G17)+SUMIFS('5'!$A:$A,'5'!$R:$R,G17,'5'!$D:$D,$G17)),SUMIF('5'!$S:$S,$C17,'5'!$A:$A)-(SUMIFS('5'!$A:$A,'5'!$S:$S,$C17,'5'!$C:$C,$D17)+SUMIFS('5'!$A:$A,'5'!$S:$S,$C17,'5'!$D:$D,$D17)+SUMIFS('5'!$A:$A,'5'!$S:$S,$C17,'5'!$C:$C,$G17)+SUMIFS('5'!$A:$A,'5'!$S:$S,$C17,'5'!$D:$D,$G17)),SUMIF('5'!$T:$T,$C17,'5'!$A:$A)-(SUMIFS('5'!$A:$A,'5'!$T:$T,$C17,'5'!$C:$C,$D17)+SUMIFS('5'!$A:$A,'5'!$T:$T,$C17,'5'!$D:$D,$D17)+SUMIFS('5'!$A:$A,'5'!$T:$T,$C17,'5'!$C:$C,$G17)+SUMIFS('5'!$A:$A,'5'!$T:$T,$C17,'5'!$D:$D,$G17))))</f>
        <v/>
      </c>
      <c r="O17" s="73" t="str">
        <f>IF('6'!$E$2="","",SUM(SUMIF('6'!$R:$R,$C17,'6'!$A:$A)-(SUMIFS('6'!$A:$A,'6'!$R:$R,$C17,'6'!$C:$C,$D17)+SUMIFS('6'!$A:$A,'6'!$R:$R,$C17,'6'!$D:$D,$D17)+SUMIFS('6'!$A:$A,'6'!$R:$R,$C17,'6'!$C:$C,$G17)+SUMIFS('6'!$A:$A,'6'!$R:$R,H17,'6'!$D:$D,$G17)),SUMIF('6'!$S:$S,$C17,'6'!$A:$A)-(SUMIFS('6'!$A:$A,'6'!$S:$S,$C17,'6'!$C:$C,$D17)+SUMIFS('6'!$A:$A,'6'!$S:$S,$C17,'6'!$D:$D,$D17)+SUMIFS('6'!$A:$A,'6'!$S:$S,$C17,'6'!$C:$C,$G17)+SUMIFS('6'!$A:$A,'6'!$S:$S,$C17,'6'!$D:$D,$G17)),SUMIF('6'!$T:$T,$C17,'6'!$A:$A)-(SUMIFS('6'!$A:$A,'6'!$T:$T,$C17,'6'!$C:$C,$D17)+SUMIFS('6'!$A:$A,'6'!$T:$T,$C17,'6'!$D:$D,$D17)+SUMIFS('6'!$A:$A,'6'!$T:$T,$C17,'6'!$C:$C,$G17)+SUMIFS('6'!$A:$A,'6'!$T:$T,$C17,'6'!$D:$D,$G17))))</f>
        <v/>
      </c>
      <c r="P17" s="73" t="str">
        <f>IF('7'!$E$2="","",SUM(SUMIF('7'!$R:$R,$C17,'7'!$A:$A)-(SUMIFS('7'!$A:$A,'7'!$R:$R,$C17,'7'!$C:$C,$D17)+SUMIFS('7'!$A:$A,'7'!$R:$R,$C17,'7'!$D:$D,$D17)+SUMIFS('7'!$A:$A,'7'!$R:$R,$C17,'7'!$C:$C,$G17)+SUMIFS('7'!$A:$A,'7'!$R:$R,I17,'7'!$D:$D,$G17)),SUMIF('7'!$S:$S,$C17,'7'!$A:$A)-(SUMIFS('7'!$A:$A,'7'!$S:$S,$C17,'7'!$C:$C,$D17)+SUMIFS('7'!$A:$A,'7'!$S:$S,$C17,'7'!$D:$D,$D17)+SUMIFS('7'!$A:$A,'7'!$S:$S,$C17,'7'!$C:$C,$G17)+SUMIFS('7'!$A:$A,'7'!$S:$S,$C17,'7'!$D:$D,$G17)),SUMIF('7'!$T:$T,$C17,'7'!$A:$A)-(SUMIFS('7'!$A:$A,'7'!$T:$T,$C17,'7'!$C:$C,$D17)+SUMIFS('7'!$A:$A,'7'!$T:$T,$C17,'7'!$D:$D,$D17)+SUMIFS('7'!$A:$A,'7'!$T:$T,$C17,'7'!$C:$C,$G17)+SUMIFS('7'!$A:$A,'7'!$T:$T,$C17,'7'!$D:$D,$G17))))</f>
        <v/>
      </c>
      <c r="Q17" s="73" t="str">
        <f>IF('8'!$E$2="","",SUM(SUMIF('8'!$R:$R,$C17,'8'!$A:$A)-(SUMIFS('8'!$A:$A,'8'!$R:$R,$C17,'8'!$C:$C,$D17)+SUMIFS('8'!$A:$A,'8'!$R:$R,$C17,'8'!$D:$D,$D17)+SUMIFS('8'!$A:$A,'8'!$R:$R,$C17,'8'!$C:$C,$G17)+SUMIFS('8'!$A:$A,'8'!$R:$R,J17,'8'!$D:$D,$G17)),SUMIF('8'!$S:$S,$C17,'8'!$A:$A)-(SUMIFS('8'!$A:$A,'8'!$S:$S,$C17,'8'!$C:$C,$D17)+SUMIFS('8'!$A:$A,'8'!$S:$S,$C17,'8'!$D:$D,$D17)+SUMIFS('8'!$A:$A,'8'!$S:$S,$C17,'8'!$C:$C,$G17)+SUMIFS('8'!$A:$A,'8'!$S:$S,$C17,'8'!$D:$D,$G17)),SUMIF('8'!$T:$T,$C17,'8'!$A:$A)-(SUMIFS('8'!$A:$A,'8'!$T:$T,$C17,'8'!$C:$C,$D17)+SUMIFS('8'!$A:$A,'8'!$T:$T,$C17,'8'!$D:$D,$D17)+SUMIFS('8'!$A:$A,'8'!$T:$T,$C17,'8'!$C:$C,$G17)+SUMIFS('8'!$A:$A,'8'!$T:$T,$C17,'8'!$D:$D,$G17))))</f>
        <v/>
      </c>
      <c r="R17" s="73" t="str">
        <f>IF('9'!$E$2="","",SUM(SUMIF('9'!$R:$R,$C17,'9'!$A:$A)-(SUMIFS('9'!$A:$A,'9'!$R:$R,$C17,'9'!$C:$C,$D17)+SUMIFS('9'!$A:$A,'9'!$R:$R,$C17,'9'!$D:$D,$D17)+SUMIFS('9'!$A:$A,'9'!$R:$R,$C17,'9'!$C:$C,$G17)+SUMIFS('9'!$A:$A,'9'!$R:$R,K17,'9'!$D:$D,$G17)),SUMIF('9'!$S:$S,$C17,'9'!$A:$A)-(SUMIFS('9'!$A:$A,'9'!$S:$S,$C17,'9'!$C:$C,$D17)+SUMIFS('9'!$A:$A,'9'!$S:$S,$C17,'9'!$D:$D,$D17)+SUMIFS('9'!$A:$A,'9'!$S:$S,$C17,'9'!$C:$C,$G17)+SUMIFS('9'!$A:$A,'9'!$S:$S,$C17,'9'!$D:$D,$G17)),SUMIF('9'!$T:$T,$C17,'9'!$A:$A)-(SUMIFS('9'!$A:$A,'9'!$T:$T,$C17,'9'!$C:$C,$D17)+SUMIFS('9'!$A:$A,'9'!$T:$T,$C17,'9'!$D:$D,$D17)+SUMIFS('9'!$A:$A,'9'!$T:$T,$C17,'9'!$C:$C,$G17)+SUMIFS('9'!$A:$A,'9'!$T:$T,$C17,'9'!$D:$D,$G17))))</f>
        <v/>
      </c>
      <c r="S17" s="73" t="str">
        <f>IF('10'!$D$2="","",SUM(SUMIF('10'!$Q:$Q,$C17,'10'!$A:$A)-(SUMIFS('10'!$A:$A,'10'!$Q:$Q,$C17,'10'!$B:$B,$D17)+SUMIFS('10'!$A:$A,'10'!$Q:$Q,$C17,'10'!$C:$C,$D17)+SUMIFS('10'!$A:$A,'10'!$Q:$Q,$C17,'10'!$B:$B,$G17)+SUMIFS('10'!$A:$A,'10'!$Q:$Q,L17,'10'!$C:$C,$G17)),SUMIF('10'!$R:$R,$C17,'10'!$A:$A)-(SUMIFS('10'!$A:$A,'10'!$R:$R,$C17,'10'!$B:$B,$D17)+SUMIFS('10'!$A:$A,'10'!$R:$R,$C17,'10'!$C:$C,$D17)+SUMIFS('10'!$A:$A,'10'!$R:$R,$C17,'10'!$B:$B,$G17)+SUMIFS('10'!$A:$A,'10'!$R:$R,$C17,'10'!$C:$C,$G17)),SUMIF('10'!$S:$S,$C17,'10'!$A:$A)-(SUMIFS('10'!$A:$A,'10'!$S:$S,$C17,'10'!$B:$B,$D17)+SUMIFS('10'!$A:$A,'10'!$S:$S,$C17,'10'!$C:$C,$D17)+SUMIFS('10'!$A:$A,'10'!$S:$S,$C17,'10'!$B:$B,$G17)+SUMIFS('10'!$A:$A,'10'!$S:$S,$C17,'10'!$C:$C,$G17))))</f>
        <v/>
      </c>
      <c r="T17" s="73" t="str">
        <f>IF('11'!$D$2="","",SUM(SUMIF('11'!$Q:$Q,$C17,'11'!$A:$A)-(SUMIFS('11'!$A:$A,'11'!$Q:$Q,$C17,'11'!$B:$B,$D17)+SUMIFS('11'!$A:$A,'11'!$Q:$Q,$C17,'11'!$C:$C,$D17)+SUMIFS('11'!$A:$A,'11'!$Q:$Q,$C17,'11'!$B:$B,$G17)+SUMIFS('11'!$A:$A,'11'!$Q:$Q,M17,'11'!$C:$C,$G17)),SUMIF('11'!$R:$R,$C17,'11'!$A:$A)-(SUMIFS('11'!$A:$A,'11'!$R:$R,$C17,'11'!$B:$B,$D17)+SUMIFS('11'!$A:$A,'11'!$R:$R,$C17,'11'!$C:$C,$D17)+SUMIFS('11'!$A:$A,'11'!$R:$R,$C17,'11'!$B:$B,$G17)+SUMIFS('11'!$A:$A,'11'!$R:$R,$C17,'11'!$C:$C,$G17)),SUMIF('11'!$S:$S,$C17,'11'!$A:$A)-(SUMIFS('11'!$A:$A,'11'!$S:$S,$C17,'11'!$B:$B,$D17)+SUMIFS('11'!$A:$A,'11'!$S:$S,$C17,'11'!$C:$C,$D17)+SUMIFS('11'!$A:$A,'11'!$S:$S,$C17,'11'!$B:$B,$G17)+SUMIFS('11'!$A:$A,'11'!$S:$S,$C17,'11'!$C:$C,$G17))))</f>
        <v/>
      </c>
      <c r="U17" s="74" t="str">
        <f>IF('12'!$D$2="","",SUM(SUMIF('12'!$Q:$Q,$C17,'12'!$A:$A)-(SUMIFS('12'!$A:$A,'12'!$Q:$Q,$C17,'12'!$B:$B,$D17)+SUMIFS('12'!$A:$A,'12'!$Q:$Q,$C17,'12'!$C:$C,$D17)+SUMIFS('12'!$A:$A,'12'!$Q:$Q,$C17,'12'!$B:$B,$G17)+SUMIFS('12'!$A:$A,'12'!$Q:$Q,N17,'12'!$C:$C,$G17)),SUMIF('12'!$R:$R,$C17,'12'!$A:$A)-(SUMIFS('12'!$A:$A,'12'!$R:$R,$C17,'12'!$B:$B,$D17)+SUMIFS('12'!$A:$A,'12'!$R:$R,$C17,'12'!$C:$C,$D17)+SUMIFS('12'!$A:$A,'12'!$R:$R,$C17,'12'!$B:$B,$G17)+SUMIFS('12'!$A:$A,'12'!$R:$R,$C17,'12'!$C:$C,$G17)),SUMIF('12'!$S:$S,$C17,'12'!$A:$A)-(SUMIFS('12'!$A:$A,'12'!$S:$S,$C17,'12'!$B:$B,$D17)+SUMIFS('12'!$A:$A,'12'!$S:$S,$C17,'12'!$C:$C,$D17)+SUMIFS('12'!$A:$A,'12'!$S:$S,$C17,'12'!$B:$B,$G17)+SUMIFS('12'!$A:$A,'12'!$S:$S,$C17,'12'!$C:$C,$G17))))</f>
        <v/>
      </c>
      <c r="V17" s="75" t="str">
        <f>IF('13'!$D$2="","",SUM(SUMIF('13'!$Q:$Q,$C17,'13'!$A:$A)-(SUMIFS('13'!$A:$A,'13'!$Q:$Q,$C17,'13'!$B:$B,$D17)+SUMIFS('13'!$A:$A,'13'!$Q:$Q,$C17,'13'!$C:$C,$D17)+SUMIFS('13'!$A:$A,'13'!$Q:$Q,$C17,'13'!$B:$B,$G17)+SUMIFS('13'!$A:$A,'13'!$Q:$Q,O17,'13'!$C:$C,$G17)),SUMIF('13'!$R:$R,$C17,'13'!$A:$A)-(SUMIFS('13'!$A:$A,'13'!$R:$R,$C17,'13'!$B:$B,$D17)+SUMIFS('13'!$A:$A,'13'!$R:$R,$C17,'13'!$C:$C,$D17)+SUMIFS('13'!$A:$A,'13'!$R:$R,$C17,'13'!$B:$B,$G17)+SUMIFS('13'!$A:$A,'13'!$R:$R,$C17,'13'!$C:$C,$G17)),SUMIF('13'!$S:$S,$C17,'13'!$A:$A)-(SUMIFS('13'!$A:$A,'13'!$S:$S,$C17,'13'!$B:$B,$D17)+SUMIFS('13'!$A:$A,'13'!$S:$S,$C17,'13'!$C:$C,$D17)+SUMIFS('13'!$A:$A,'13'!$S:$S,$C17,'13'!$B:$B,$G17)+SUMIFS('13'!$A:$A,'13'!$S:$S,$C17,'13'!$C:$C,$G17))))</f>
        <v/>
      </c>
      <c r="W17" s="76" t="str">
        <f>IF('14'!$D$2="","",SUM(SUMIF('14'!$Q:$Q,$C17,'14'!$A:$A)-(SUMIFS('14'!$A:$A,'14'!$Q:$Q,$C17,'14'!$B:$B,$D17)+SUMIFS('14'!$A:$A,'14'!$Q:$Q,$C17,'14'!$C:$C,$D17)+SUMIFS('14'!$A:$A,'14'!$Q:$Q,$C17,'14'!$B:$B,$G17)+SUMIFS('14'!$A:$A,'14'!$Q:$Q,P17,'14'!$C:$C,$G17)),SUMIF('14'!$R:$R,$C17,'14'!$A:$A)-(SUMIFS('14'!$A:$A,'14'!$R:$R,$C17,'14'!$B:$B,$D17)+SUMIFS('14'!$A:$A,'14'!$R:$R,$C17,'14'!$C:$C,$D17)+SUMIFS('14'!$A:$A,'14'!$R:$R,$C17,'14'!$B:$B,$G17)+SUMIFS('14'!$A:$A,'14'!$R:$R,$C17,'14'!$C:$C,$G17)),SUMIF('14'!$S:$S,$C17,'14'!$A:$A)-(SUMIFS('14'!$A:$A,'14'!$S:$S,$C17,'14'!$B:$B,$D17)+SUMIFS('14'!$A:$A,'14'!$S:$S,$C17,'14'!$C:$C,$D17)+SUMIFS('14'!$A:$A,'14'!$S:$S,$C17,'14'!$B:$B,$G17)+SUMIFS('14'!$A:$A,'14'!$S:$S,$C17,'14'!$C:$C,$G17))))</f>
        <v/>
      </c>
      <c r="X17" s="73" t="str">
        <f>IF('15'!$D$2="","",SUM(SUMIF('15'!$Q:$Q,$C17,'15'!$A:$A)-(SUMIFS('15'!$A:$A,'15'!$Q:$Q,$C17,'15'!$B:$B,$D17)+SUMIFS('15'!$A:$A,'15'!$Q:$Q,$C17,'15'!$C:$C,$D17)+SUMIFS('15'!$A:$A,'15'!$Q:$Q,$C17,'15'!$B:$B,$G17)+SUMIFS('15'!$A:$A,'15'!$Q:$Q,Q17,'15'!$C:$C,$G17)),SUMIF('15'!$R:$R,$C17,'15'!$A:$A)-(SUMIFS('15'!$A:$A,'15'!$R:$R,$C17,'15'!$B:$B,$D17)+SUMIFS('15'!$A:$A,'15'!$R:$R,$C17,'15'!$C:$C,$D17)+SUMIFS('15'!$A:$A,'15'!$R:$R,$C17,'15'!$B:$B,$G17)+SUMIFS('15'!$A:$A,'15'!$R:$R,$C17,'15'!$C:$C,$G17)),SUMIF('15'!$S:$S,$C17,'15'!$A:$A)-(SUMIFS('15'!$A:$A,'15'!$S:$S,$C17,'15'!$B:$B,$D17)+SUMIFS('15'!$A:$A,'15'!$S:$S,$C17,'15'!$C:$C,$D17)+SUMIFS('15'!$A:$A,'15'!$S:$S,$C17,'15'!$B:$B,$G17)+SUMIFS('15'!$A:$A,'15'!$S:$S,$C17,'15'!$C:$C,$G17))))</f>
        <v/>
      </c>
      <c r="Y17" s="77">
        <f t="shared" si="4"/>
        <v>1</v>
      </c>
      <c r="Z17" s="85">
        <f>SUM(COUNTIF('1'!$R$2:$T$100,$C17),COUNTIF('2'!$R$2:$T$100,$C17),COUNTIF('3'!$R$2:$T$100,$C17),COUNTIF('4'!$R$2:$T$100,$C17),COUNTIF('5'!$R$2:$T$100,$C17),COUNTIF('6'!$R$2:$T$100,$C17),COUNTIF('7'!$R$2:$T$100,$C17),COUNTIF('8'!$R$2:$T$100,$C17),COUNTIF('9'!$R$2:$T$100,$C17),COUNTIF('10'!$Q$2:$S$100,$C17),COUNTIF('11'!$Q$2:$S$100,$C17),COUNTIF('12'!$Q$2:$S$100,$C17),COUNTIF('13'!$Q$2:$S$100,$C17),COUNTIF('14'!$Q$2:$S$100,$C17),COUNTIF('15'!$Q$2:$S$100,$C17))</f>
        <v>1</v>
      </c>
    </row>
    <row r="18" spans="1:26" x14ac:dyDescent="0.2">
      <c r="A18" s="2" t="s">
        <v>207</v>
      </c>
      <c r="B18" s="2" t="s">
        <v>208</v>
      </c>
      <c r="C18" s="2" t="str">
        <f t="shared" si="1"/>
        <v>Jared Boyd</v>
      </c>
      <c r="D18" s="40"/>
      <c r="E18" s="43"/>
      <c r="F18" s="72">
        <f t="shared" si="2"/>
        <v>0</v>
      </c>
      <c r="G18" s="40"/>
      <c r="H18" s="43"/>
      <c r="I18" s="72">
        <f t="shared" si="3"/>
        <v>0</v>
      </c>
      <c r="J18" s="73">
        <f>IF('1'!$E$2="","",SUM(SUMIF('1'!$R:$R,$C18,'1'!$A:$A)-(SUMIFS('1'!$A:$A,'1'!$R:$R,$C18,'1'!$C:$C,$D18)+SUMIFS('1'!$A:$A,'1'!$R:$R,$C18,'1'!$D:$D,$D18)+SUMIFS('1'!$A:$A,'1'!$R:$R,$C18,'1'!$C:$C,$G18)+SUMIFS('1'!$A:$A,'1'!$R:$R,C18,'1'!$D:$D,$G18)),SUMIF('1'!$S:$S,$C18,'1'!$A:$A)-(SUMIFS('1'!$A:$A,'1'!$S:$S,$C18,'1'!$C:$C,$D18)+SUMIFS('1'!$A:$A,'1'!$S:$S,$C18,'1'!$D:$D,$D18)+SUMIFS('1'!$A:$A,'1'!$S:$S,$C18,'1'!$C:$C,$G18)+SUMIFS('1'!$A:$A,'1'!$S:$S,$C18,'1'!$D:$D,$G18)),SUMIF('1'!$T:$T,$C18,'1'!$A:$A)-(SUMIFS('1'!$A:$A,'1'!$T:$T,$C18,'1'!$C:$C,$D18)+SUMIFS('1'!$A:$A,'1'!$T:$T,$C18,'1'!$D:$D,$D18)+SUMIFS('1'!$A:$A,'1'!$T:$T,$C18,'1'!$C:$C,$G18)+SUMIFS('1'!$A:$A,'1'!$T:$T,$C18,'1'!$D:$D,$G18))))</f>
        <v>0</v>
      </c>
      <c r="K18" s="73">
        <f>IF('2'!$E$2="","",SUM(SUMIF('2'!$R:$R,$C18,'2'!$A:$A)-(SUMIFS('2'!$A:$A,'2'!$R:$R,$C18,'2'!$C:$C,$D18)+SUMIFS('2'!$A:$A,'2'!$R:$R,$C18,'2'!$D:$D,$D18)+SUMIFS('2'!$A:$A,'2'!$R:$R,$C18,'2'!$C:$C,$G18)+SUMIFS('2'!$A:$A,'2'!$R:$R,D18,'2'!$D:$D,$G18)),SUMIF('2'!$S:$S,$C18,'2'!$A:$A)-(SUMIFS('2'!$A:$A,'2'!$S:$S,$C18,'2'!$C:$C,$D18)+SUMIFS('2'!$A:$A,'2'!$S:$S,$C18,'2'!$D:$D,$D18)+SUMIFS('2'!$A:$A,'2'!$S:$S,$C18,'2'!$C:$C,$G18)+SUMIFS('2'!$A:$A,'2'!$S:$S,$C18,'2'!$D:$D,$G18)),SUMIF('2'!$T:$T,$C18,'2'!$A:$A)-(SUMIFS('2'!$A:$A,'2'!$T:$T,$C18,'2'!$C:$C,$D18)+SUMIFS('2'!$A:$A,'2'!$T:$T,$C18,'2'!$D:$D,$D18)+SUMIFS('2'!$A:$A,'2'!$T:$T,$C18,'2'!$C:$C,$G18)+SUMIFS('2'!$A:$A,'2'!$T:$T,$C18,'2'!$D:$D,$G18))))</f>
        <v>0</v>
      </c>
      <c r="L18" s="73">
        <f>IF('3'!$E$2="","",SUM(SUMIF('3'!$R:$R,$C18,'3'!$A:$A)-(SUMIFS('3'!$A:$A,'3'!$R:$R,$C18,'3'!$C:$C,$D18)+SUMIFS('3'!$A:$A,'3'!$R:$R,$C18,'3'!$D:$D,$D18)+SUMIFS('3'!$A:$A,'3'!$R:$R,$C18,'3'!$C:$C,$G18)+SUMIFS('3'!$A:$A,'3'!$R:$R,E18,'3'!$D:$D,$G18)),SUMIF('3'!$S:$S,$C18,'3'!$A:$A)-(SUMIFS('3'!$A:$A,'3'!$S:$S,$C18,'3'!$C:$C,$D18)+SUMIFS('3'!$A:$A,'3'!$S:$S,$C18,'3'!$D:$D,$D18)+SUMIFS('3'!$A:$A,'3'!$S:$S,$C18,'3'!$C:$C,$G18)+SUMIFS('3'!$A:$A,'3'!$S:$S,$C18,'3'!$D:$D,$G18)),SUMIF('3'!$T:$T,$C18,'3'!$A:$A)-(SUMIFS('3'!$A:$A,'3'!$T:$T,$C18,'3'!$C:$C,$D18)+SUMIFS('3'!$A:$A,'3'!$T:$T,$C18,'3'!$D:$D,$D18)+SUMIFS('3'!$A:$A,'3'!$T:$T,$C18,'3'!$C:$C,$G18)+SUMIFS('3'!$A:$A,'3'!$T:$T,$C18,'3'!$D:$D,$G18))))</f>
        <v>0</v>
      </c>
      <c r="M18" s="73" t="str">
        <f>IF('4'!$E$2="","",SUM(SUMIF('4'!$R:$R,$C18,'4'!$A:$A)-(SUMIFS('4'!$A:$A,'4'!$R:$R,$C18,'4'!$C:$C,$D18)+SUMIFS('4'!$A:$A,'4'!$R:$R,$C18,'4'!$D:$D,$D18)+SUMIFS('4'!$A:$A,'4'!$R:$R,$C18,'4'!$C:$C,$G18)+SUMIFS('4'!$A:$A,'4'!$R:$R,F18,'4'!$D:$D,$G18)),SUMIF('4'!$S:$S,$C18,'4'!$A:$A)-(SUMIFS('4'!$A:$A,'4'!$S:$S,$C18,'4'!$C:$C,$D18)+SUMIFS('4'!$A:$A,'4'!$S:$S,$C18,'4'!$D:$D,$D18)+SUMIFS('4'!$A:$A,'4'!$S:$S,$C18,'4'!$C:$C,$G18)+SUMIFS('4'!$A:$A,'4'!$S:$S,$C18,'4'!$D:$D,$G18)),SUMIF('4'!$T:$T,$C18,'4'!$A:$A)-(SUMIFS('4'!$A:$A,'4'!$T:$T,$C18,'4'!$C:$C,$D18)+SUMIFS('4'!$A:$A,'4'!$T:$T,$C18,'4'!$D:$D,$D18)+SUMIFS('4'!$A:$A,'4'!$T:$T,$C18,'4'!$C:$C,$G18)+SUMIFS('4'!$A:$A,'4'!$T:$T,$C18,'4'!$D:$D,$G18))))</f>
        <v/>
      </c>
      <c r="N18" s="73" t="str">
        <f>IF('5'!$E$2="","",SUM(SUMIF('5'!$R:$R,$C18,'5'!$A:$A)-(SUMIFS('5'!$A:$A,'5'!$R:$R,$C18,'5'!$C:$C,$D18)+SUMIFS('5'!$A:$A,'5'!$R:$R,$C18,'5'!$D:$D,$D18)+SUMIFS('5'!$A:$A,'5'!$R:$R,$C18,'5'!$C:$C,$G18)+SUMIFS('5'!$A:$A,'5'!$R:$R,G18,'5'!$D:$D,$G18)),SUMIF('5'!$S:$S,$C18,'5'!$A:$A)-(SUMIFS('5'!$A:$A,'5'!$S:$S,$C18,'5'!$C:$C,$D18)+SUMIFS('5'!$A:$A,'5'!$S:$S,$C18,'5'!$D:$D,$D18)+SUMIFS('5'!$A:$A,'5'!$S:$S,$C18,'5'!$C:$C,$G18)+SUMIFS('5'!$A:$A,'5'!$S:$S,$C18,'5'!$D:$D,$G18)),SUMIF('5'!$T:$T,$C18,'5'!$A:$A)-(SUMIFS('5'!$A:$A,'5'!$T:$T,$C18,'5'!$C:$C,$D18)+SUMIFS('5'!$A:$A,'5'!$T:$T,$C18,'5'!$D:$D,$D18)+SUMIFS('5'!$A:$A,'5'!$T:$T,$C18,'5'!$C:$C,$G18)+SUMIFS('5'!$A:$A,'5'!$T:$T,$C18,'5'!$D:$D,$G18))))</f>
        <v/>
      </c>
      <c r="O18" s="73" t="str">
        <f>IF('6'!$E$2="","",SUM(SUMIF('6'!$R:$R,$C18,'6'!$A:$A)-(SUMIFS('6'!$A:$A,'6'!$R:$R,$C18,'6'!$C:$C,$D18)+SUMIFS('6'!$A:$A,'6'!$R:$R,$C18,'6'!$D:$D,$D18)+SUMIFS('6'!$A:$A,'6'!$R:$R,$C18,'6'!$C:$C,$G18)+SUMIFS('6'!$A:$A,'6'!$R:$R,H18,'6'!$D:$D,$G18)),SUMIF('6'!$S:$S,$C18,'6'!$A:$A)-(SUMIFS('6'!$A:$A,'6'!$S:$S,$C18,'6'!$C:$C,$D18)+SUMIFS('6'!$A:$A,'6'!$S:$S,$C18,'6'!$D:$D,$D18)+SUMIFS('6'!$A:$A,'6'!$S:$S,$C18,'6'!$C:$C,$G18)+SUMIFS('6'!$A:$A,'6'!$S:$S,$C18,'6'!$D:$D,$G18)),SUMIF('6'!$T:$T,$C18,'6'!$A:$A)-(SUMIFS('6'!$A:$A,'6'!$T:$T,$C18,'6'!$C:$C,$D18)+SUMIFS('6'!$A:$A,'6'!$T:$T,$C18,'6'!$D:$D,$D18)+SUMIFS('6'!$A:$A,'6'!$T:$T,$C18,'6'!$C:$C,$G18)+SUMIFS('6'!$A:$A,'6'!$T:$T,$C18,'6'!$D:$D,$G18))))</f>
        <v/>
      </c>
      <c r="P18" s="73" t="str">
        <f>IF('7'!$E$2="","",SUM(SUMIF('7'!$R:$R,$C18,'7'!$A:$A)-(SUMIFS('7'!$A:$A,'7'!$R:$R,$C18,'7'!$C:$C,$D18)+SUMIFS('7'!$A:$A,'7'!$R:$R,$C18,'7'!$D:$D,$D18)+SUMIFS('7'!$A:$A,'7'!$R:$R,$C18,'7'!$C:$C,$G18)+SUMIFS('7'!$A:$A,'7'!$R:$R,I18,'7'!$D:$D,$G18)),SUMIF('7'!$S:$S,$C18,'7'!$A:$A)-(SUMIFS('7'!$A:$A,'7'!$S:$S,$C18,'7'!$C:$C,$D18)+SUMIFS('7'!$A:$A,'7'!$S:$S,$C18,'7'!$D:$D,$D18)+SUMIFS('7'!$A:$A,'7'!$S:$S,$C18,'7'!$C:$C,$G18)+SUMIFS('7'!$A:$A,'7'!$S:$S,$C18,'7'!$D:$D,$G18)),SUMIF('7'!$T:$T,$C18,'7'!$A:$A)-(SUMIFS('7'!$A:$A,'7'!$T:$T,$C18,'7'!$C:$C,$D18)+SUMIFS('7'!$A:$A,'7'!$T:$T,$C18,'7'!$D:$D,$D18)+SUMIFS('7'!$A:$A,'7'!$T:$T,$C18,'7'!$C:$C,$G18)+SUMIFS('7'!$A:$A,'7'!$T:$T,$C18,'7'!$D:$D,$G18))))</f>
        <v/>
      </c>
      <c r="Q18" s="73" t="str">
        <f>IF('8'!$E$2="","",SUM(SUMIF('8'!$R:$R,$C18,'8'!$A:$A)-(SUMIFS('8'!$A:$A,'8'!$R:$R,$C18,'8'!$C:$C,$D18)+SUMIFS('8'!$A:$A,'8'!$R:$R,$C18,'8'!$D:$D,$D18)+SUMIFS('8'!$A:$A,'8'!$R:$R,$C18,'8'!$C:$C,$G18)+SUMIFS('8'!$A:$A,'8'!$R:$R,J18,'8'!$D:$D,$G18)),SUMIF('8'!$S:$S,$C18,'8'!$A:$A)-(SUMIFS('8'!$A:$A,'8'!$S:$S,$C18,'8'!$C:$C,$D18)+SUMIFS('8'!$A:$A,'8'!$S:$S,$C18,'8'!$D:$D,$D18)+SUMIFS('8'!$A:$A,'8'!$S:$S,$C18,'8'!$C:$C,$G18)+SUMIFS('8'!$A:$A,'8'!$S:$S,$C18,'8'!$D:$D,$G18)),SUMIF('8'!$T:$T,$C18,'8'!$A:$A)-(SUMIFS('8'!$A:$A,'8'!$T:$T,$C18,'8'!$C:$C,$D18)+SUMIFS('8'!$A:$A,'8'!$T:$T,$C18,'8'!$D:$D,$D18)+SUMIFS('8'!$A:$A,'8'!$T:$T,$C18,'8'!$C:$C,$G18)+SUMIFS('8'!$A:$A,'8'!$T:$T,$C18,'8'!$D:$D,$G18))))</f>
        <v/>
      </c>
      <c r="R18" s="73" t="str">
        <f>IF('9'!$E$2="","",SUM(SUMIF('9'!$R:$R,$C18,'9'!$A:$A)-(SUMIFS('9'!$A:$A,'9'!$R:$R,$C18,'9'!$C:$C,$D18)+SUMIFS('9'!$A:$A,'9'!$R:$R,$C18,'9'!$D:$D,$D18)+SUMIFS('9'!$A:$A,'9'!$R:$R,$C18,'9'!$C:$C,$G18)+SUMIFS('9'!$A:$A,'9'!$R:$R,K18,'9'!$D:$D,$G18)),SUMIF('9'!$S:$S,$C18,'9'!$A:$A)-(SUMIFS('9'!$A:$A,'9'!$S:$S,$C18,'9'!$C:$C,$D18)+SUMIFS('9'!$A:$A,'9'!$S:$S,$C18,'9'!$D:$D,$D18)+SUMIFS('9'!$A:$A,'9'!$S:$S,$C18,'9'!$C:$C,$G18)+SUMIFS('9'!$A:$A,'9'!$S:$S,$C18,'9'!$D:$D,$G18)),SUMIF('9'!$T:$T,$C18,'9'!$A:$A)-(SUMIFS('9'!$A:$A,'9'!$T:$T,$C18,'9'!$C:$C,$D18)+SUMIFS('9'!$A:$A,'9'!$T:$T,$C18,'9'!$D:$D,$D18)+SUMIFS('9'!$A:$A,'9'!$T:$T,$C18,'9'!$C:$C,$G18)+SUMIFS('9'!$A:$A,'9'!$T:$T,$C18,'9'!$D:$D,$G18))))</f>
        <v/>
      </c>
      <c r="S18" s="73" t="str">
        <f>IF('10'!$D$2="","",SUM(SUMIF('10'!$Q:$Q,$C18,'10'!$A:$A)-(SUMIFS('10'!$A:$A,'10'!$Q:$Q,$C18,'10'!$B:$B,$D18)+SUMIFS('10'!$A:$A,'10'!$Q:$Q,$C18,'10'!$C:$C,$D18)+SUMIFS('10'!$A:$A,'10'!$Q:$Q,$C18,'10'!$B:$B,$G18)+SUMIFS('10'!$A:$A,'10'!$Q:$Q,L18,'10'!$C:$C,$G18)),SUMIF('10'!$R:$R,$C18,'10'!$A:$A)-(SUMIFS('10'!$A:$A,'10'!$R:$R,$C18,'10'!$B:$B,$D18)+SUMIFS('10'!$A:$A,'10'!$R:$R,$C18,'10'!$C:$C,$D18)+SUMIFS('10'!$A:$A,'10'!$R:$R,$C18,'10'!$B:$B,$G18)+SUMIFS('10'!$A:$A,'10'!$R:$R,$C18,'10'!$C:$C,$G18)),SUMIF('10'!$S:$S,$C18,'10'!$A:$A)-(SUMIFS('10'!$A:$A,'10'!$S:$S,$C18,'10'!$B:$B,$D18)+SUMIFS('10'!$A:$A,'10'!$S:$S,$C18,'10'!$C:$C,$D18)+SUMIFS('10'!$A:$A,'10'!$S:$S,$C18,'10'!$B:$B,$G18)+SUMIFS('10'!$A:$A,'10'!$S:$S,$C18,'10'!$C:$C,$G18))))</f>
        <v/>
      </c>
      <c r="T18" s="73" t="str">
        <f>IF('11'!$D$2="","",SUM(SUMIF('11'!$Q:$Q,$C18,'11'!$A:$A)-(SUMIFS('11'!$A:$A,'11'!$Q:$Q,$C18,'11'!$B:$B,$D18)+SUMIFS('11'!$A:$A,'11'!$Q:$Q,$C18,'11'!$C:$C,$D18)+SUMIFS('11'!$A:$A,'11'!$Q:$Q,$C18,'11'!$B:$B,$G18)+SUMIFS('11'!$A:$A,'11'!$Q:$Q,M18,'11'!$C:$C,$G18)),SUMIF('11'!$R:$R,$C18,'11'!$A:$A)-(SUMIFS('11'!$A:$A,'11'!$R:$R,$C18,'11'!$B:$B,$D18)+SUMIFS('11'!$A:$A,'11'!$R:$R,$C18,'11'!$C:$C,$D18)+SUMIFS('11'!$A:$A,'11'!$R:$R,$C18,'11'!$B:$B,$G18)+SUMIFS('11'!$A:$A,'11'!$R:$R,$C18,'11'!$C:$C,$G18)),SUMIF('11'!$S:$S,$C18,'11'!$A:$A)-(SUMIFS('11'!$A:$A,'11'!$S:$S,$C18,'11'!$B:$B,$D18)+SUMIFS('11'!$A:$A,'11'!$S:$S,$C18,'11'!$C:$C,$D18)+SUMIFS('11'!$A:$A,'11'!$S:$S,$C18,'11'!$B:$B,$G18)+SUMIFS('11'!$A:$A,'11'!$S:$S,$C18,'11'!$C:$C,$G18))))</f>
        <v/>
      </c>
      <c r="U18" s="74" t="str">
        <f>IF('12'!$D$2="","",SUM(SUMIF('12'!$Q:$Q,$C18,'12'!$A:$A)-(SUMIFS('12'!$A:$A,'12'!$Q:$Q,$C18,'12'!$B:$B,$D18)+SUMIFS('12'!$A:$A,'12'!$Q:$Q,$C18,'12'!$C:$C,$D18)+SUMIFS('12'!$A:$A,'12'!$Q:$Q,$C18,'12'!$B:$B,$G18)+SUMIFS('12'!$A:$A,'12'!$Q:$Q,N18,'12'!$C:$C,$G18)),SUMIF('12'!$R:$R,$C18,'12'!$A:$A)-(SUMIFS('12'!$A:$A,'12'!$R:$R,$C18,'12'!$B:$B,$D18)+SUMIFS('12'!$A:$A,'12'!$R:$R,$C18,'12'!$C:$C,$D18)+SUMIFS('12'!$A:$A,'12'!$R:$R,$C18,'12'!$B:$B,$G18)+SUMIFS('12'!$A:$A,'12'!$R:$R,$C18,'12'!$C:$C,$G18)),SUMIF('12'!$S:$S,$C18,'12'!$A:$A)-(SUMIFS('12'!$A:$A,'12'!$S:$S,$C18,'12'!$B:$B,$D18)+SUMIFS('12'!$A:$A,'12'!$S:$S,$C18,'12'!$C:$C,$D18)+SUMIFS('12'!$A:$A,'12'!$S:$S,$C18,'12'!$B:$B,$G18)+SUMIFS('12'!$A:$A,'12'!$S:$S,$C18,'12'!$C:$C,$G18))))</f>
        <v/>
      </c>
      <c r="V18" s="75" t="str">
        <f>IF('13'!$D$2="","",SUM(SUMIF('13'!$Q:$Q,$C18,'13'!$A:$A)-(SUMIFS('13'!$A:$A,'13'!$Q:$Q,$C18,'13'!$B:$B,$D18)+SUMIFS('13'!$A:$A,'13'!$Q:$Q,$C18,'13'!$C:$C,$D18)+SUMIFS('13'!$A:$A,'13'!$Q:$Q,$C18,'13'!$B:$B,$G18)+SUMIFS('13'!$A:$A,'13'!$Q:$Q,O18,'13'!$C:$C,$G18)),SUMIF('13'!$R:$R,$C18,'13'!$A:$A)-(SUMIFS('13'!$A:$A,'13'!$R:$R,$C18,'13'!$B:$B,$D18)+SUMIFS('13'!$A:$A,'13'!$R:$R,$C18,'13'!$C:$C,$D18)+SUMIFS('13'!$A:$A,'13'!$R:$R,$C18,'13'!$B:$B,$G18)+SUMIFS('13'!$A:$A,'13'!$R:$R,$C18,'13'!$C:$C,$G18)),SUMIF('13'!$S:$S,$C18,'13'!$A:$A)-(SUMIFS('13'!$A:$A,'13'!$S:$S,$C18,'13'!$B:$B,$D18)+SUMIFS('13'!$A:$A,'13'!$S:$S,$C18,'13'!$C:$C,$D18)+SUMIFS('13'!$A:$A,'13'!$S:$S,$C18,'13'!$B:$B,$G18)+SUMIFS('13'!$A:$A,'13'!$S:$S,$C18,'13'!$C:$C,$G18))))</f>
        <v/>
      </c>
      <c r="W18" s="76" t="str">
        <f>IF('14'!$D$2="","",SUM(SUMIF('14'!$Q:$Q,$C18,'14'!$A:$A)-(SUMIFS('14'!$A:$A,'14'!$Q:$Q,$C18,'14'!$B:$B,$D18)+SUMIFS('14'!$A:$A,'14'!$Q:$Q,$C18,'14'!$C:$C,$D18)+SUMIFS('14'!$A:$A,'14'!$Q:$Q,$C18,'14'!$B:$B,$G18)+SUMIFS('14'!$A:$A,'14'!$Q:$Q,P18,'14'!$C:$C,$G18)),SUMIF('14'!$R:$R,$C18,'14'!$A:$A)-(SUMIFS('14'!$A:$A,'14'!$R:$R,$C18,'14'!$B:$B,$D18)+SUMIFS('14'!$A:$A,'14'!$R:$R,$C18,'14'!$C:$C,$D18)+SUMIFS('14'!$A:$A,'14'!$R:$R,$C18,'14'!$B:$B,$G18)+SUMIFS('14'!$A:$A,'14'!$R:$R,$C18,'14'!$C:$C,$G18)),SUMIF('14'!$S:$S,$C18,'14'!$A:$A)-(SUMIFS('14'!$A:$A,'14'!$S:$S,$C18,'14'!$B:$B,$D18)+SUMIFS('14'!$A:$A,'14'!$S:$S,$C18,'14'!$C:$C,$D18)+SUMIFS('14'!$A:$A,'14'!$S:$S,$C18,'14'!$B:$B,$G18)+SUMIFS('14'!$A:$A,'14'!$S:$S,$C18,'14'!$C:$C,$G18))))</f>
        <v/>
      </c>
      <c r="X18" s="73" t="str">
        <f>IF('15'!$D$2="","",SUM(SUMIF('15'!$Q:$Q,$C18,'15'!$A:$A)-(SUMIFS('15'!$A:$A,'15'!$Q:$Q,$C18,'15'!$B:$B,$D18)+SUMIFS('15'!$A:$A,'15'!$Q:$Q,$C18,'15'!$C:$C,$D18)+SUMIFS('15'!$A:$A,'15'!$Q:$Q,$C18,'15'!$B:$B,$G18)+SUMIFS('15'!$A:$A,'15'!$Q:$Q,Q18,'15'!$C:$C,$G18)),SUMIF('15'!$R:$R,$C18,'15'!$A:$A)-(SUMIFS('15'!$A:$A,'15'!$R:$R,$C18,'15'!$B:$B,$D18)+SUMIFS('15'!$A:$A,'15'!$R:$R,$C18,'15'!$C:$C,$D18)+SUMIFS('15'!$A:$A,'15'!$R:$R,$C18,'15'!$B:$B,$G18)+SUMIFS('15'!$A:$A,'15'!$R:$R,$C18,'15'!$C:$C,$G18)),SUMIF('15'!$S:$S,$C18,'15'!$A:$A)-(SUMIFS('15'!$A:$A,'15'!$S:$S,$C18,'15'!$B:$B,$D18)+SUMIFS('15'!$A:$A,'15'!$S:$S,$C18,'15'!$C:$C,$D18)+SUMIFS('15'!$A:$A,'15'!$S:$S,$C18,'15'!$B:$B,$G18)+SUMIFS('15'!$A:$A,'15'!$S:$S,$C18,'15'!$C:$C,$G18))))</f>
        <v/>
      </c>
      <c r="Y18" s="77">
        <f t="shared" si="4"/>
        <v>0</v>
      </c>
      <c r="Z18" s="85">
        <f>SUM(COUNTIF('1'!$R$2:$T$100,$C18),COUNTIF('2'!$R$2:$T$100,$C18),COUNTIF('3'!$R$2:$T$100,$C18),COUNTIF('4'!$R$2:$T$100,$C18),COUNTIF('5'!$R$2:$T$100,$C18),COUNTIF('6'!$R$2:$T$100,$C18),COUNTIF('7'!$R$2:$T$100,$C18),COUNTIF('8'!$R$2:$T$100,$C18),COUNTIF('9'!$R$2:$T$100,$C18),COUNTIF('10'!$Q$2:$S$100,$C18),COUNTIF('11'!$Q$2:$S$100,$C18),COUNTIF('12'!$Q$2:$S$100,$C18),COUNTIF('13'!$Q$2:$S$100,$C18),COUNTIF('14'!$Q$2:$S$100,$C18),COUNTIF('15'!$Q$2:$S$100,$C18))</f>
        <v>0</v>
      </c>
    </row>
    <row r="19" spans="1:26" x14ac:dyDescent="0.2">
      <c r="A19" s="2" t="s">
        <v>47</v>
      </c>
      <c r="B19" s="2" t="s">
        <v>117</v>
      </c>
      <c r="C19" s="2" t="str">
        <f t="shared" si="1"/>
        <v>Alex Broughton</v>
      </c>
      <c r="D19" s="40"/>
      <c r="E19" s="43"/>
      <c r="F19" s="72">
        <f t="shared" si="2"/>
        <v>0</v>
      </c>
      <c r="G19" s="40"/>
      <c r="H19" s="43"/>
      <c r="I19" s="72">
        <f t="shared" si="3"/>
        <v>0</v>
      </c>
      <c r="J19" s="73">
        <f>IF('1'!$E$2="","",SUM(SUMIF('1'!$R:$R,$C19,'1'!$A:$A)-(SUMIFS('1'!$A:$A,'1'!$R:$R,$C19,'1'!$C:$C,$D19)+SUMIFS('1'!$A:$A,'1'!$R:$R,$C19,'1'!$D:$D,$D19)+SUMIFS('1'!$A:$A,'1'!$R:$R,$C19,'1'!$C:$C,$G19)+SUMIFS('1'!$A:$A,'1'!$R:$R,C19,'1'!$D:$D,$G19)),SUMIF('1'!$S:$S,$C19,'1'!$A:$A)-(SUMIFS('1'!$A:$A,'1'!$S:$S,$C19,'1'!$C:$C,$D19)+SUMIFS('1'!$A:$A,'1'!$S:$S,$C19,'1'!$D:$D,$D19)+SUMIFS('1'!$A:$A,'1'!$S:$S,$C19,'1'!$C:$C,$G19)+SUMIFS('1'!$A:$A,'1'!$S:$S,$C19,'1'!$D:$D,$G19)),SUMIF('1'!$T:$T,$C19,'1'!$A:$A)-(SUMIFS('1'!$A:$A,'1'!$T:$T,$C19,'1'!$C:$C,$D19)+SUMIFS('1'!$A:$A,'1'!$T:$T,$C19,'1'!$D:$D,$D19)+SUMIFS('1'!$A:$A,'1'!$T:$T,$C19,'1'!$C:$C,$G19)+SUMIFS('1'!$A:$A,'1'!$T:$T,$C19,'1'!$D:$D,$G19))))</f>
        <v>0</v>
      </c>
      <c r="K19" s="73">
        <f>IF('2'!$E$2="","",SUM(SUMIF('2'!$R:$R,$C19,'2'!$A:$A)-(SUMIFS('2'!$A:$A,'2'!$R:$R,$C19,'2'!$C:$C,$D19)+SUMIFS('2'!$A:$A,'2'!$R:$R,$C19,'2'!$D:$D,$D19)+SUMIFS('2'!$A:$A,'2'!$R:$R,$C19,'2'!$C:$C,$G19)+SUMIFS('2'!$A:$A,'2'!$R:$R,D19,'2'!$D:$D,$G19)),SUMIF('2'!$S:$S,$C19,'2'!$A:$A)-(SUMIFS('2'!$A:$A,'2'!$S:$S,$C19,'2'!$C:$C,$D19)+SUMIFS('2'!$A:$A,'2'!$S:$S,$C19,'2'!$D:$D,$D19)+SUMIFS('2'!$A:$A,'2'!$S:$S,$C19,'2'!$C:$C,$G19)+SUMIFS('2'!$A:$A,'2'!$S:$S,$C19,'2'!$D:$D,$G19)),SUMIF('2'!$T:$T,$C19,'2'!$A:$A)-(SUMIFS('2'!$A:$A,'2'!$T:$T,$C19,'2'!$C:$C,$D19)+SUMIFS('2'!$A:$A,'2'!$T:$T,$C19,'2'!$D:$D,$D19)+SUMIFS('2'!$A:$A,'2'!$T:$T,$C19,'2'!$C:$C,$G19)+SUMIFS('2'!$A:$A,'2'!$T:$T,$C19,'2'!$D:$D,$G19))))</f>
        <v>0</v>
      </c>
      <c r="L19" s="73">
        <f>IF('3'!$E$2="","",SUM(SUMIF('3'!$R:$R,$C19,'3'!$A:$A)-(SUMIFS('3'!$A:$A,'3'!$R:$R,$C19,'3'!$C:$C,$D19)+SUMIFS('3'!$A:$A,'3'!$R:$R,$C19,'3'!$D:$D,$D19)+SUMIFS('3'!$A:$A,'3'!$R:$R,$C19,'3'!$C:$C,$G19)+SUMIFS('3'!$A:$A,'3'!$R:$R,E19,'3'!$D:$D,$G19)),SUMIF('3'!$S:$S,$C19,'3'!$A:$A)-(SUMIFS('3'!$A:$A,'3'!$S:$S,$C19,'3'!$C:$C,$D19)+SUMIFS('3'!$A:$A,'3'!$S:$S,$C19,'3'!$D:$D,$D19)+SUMIFS('3'!$A:$A,'3'!$S:$S,$C19,'3'!$C:$C,$G19)+SUMIFS('3'!$A:$A,'3'!$S:$S,$C19,'3'!$D:$D,$G19)),SUMIF('3'!$T:$T,$C19,'3'!$A:$A)-(SUMIFS('3'!$A:$A,'3'!$T:$T,$C19,'3'!$C:$C,$D19)+SUMIFS('3'!$A:$A,'3'!$T:$T,$C19,'3'!$D:$D,$D19)+SUMIFS('3'!$A:$A,'3'!$T:$T,$C19,'3'!$C:$C,$G19)+SUMIFS('3'!$A:$A,'3'!$T:$T,$C19,'3'!$D:$D,$G19))))</f>
        <v>0</v>
      </c>
      <c r="M19" s="73" t="str">
        <f>IF('4'!$E$2="","",SUM(SUMIF('4'!$R:$R,$C19,'4'!$A:$A)-(SUMIFS('4'!$A:$A,'4'!$R:$R,$C19,'4'!$C:$C,$D19)+SUMIFS('4'!$A:$A,'4'!$R:$R,$C19,'4'!$D:$D,$D19)+SUMIFS('4'!$A:$A,'4'!$R:$R,$C19,'4'!$C:$C,$G19)+SUMIFS('4'!$A:$A,'4'!$R:$R,F19,'4'!$D:$D,$G19)),SUMIF('4'!$S:$S,$C19,'4'!$A:$A)-(SUMIFS('4'!$A:$A,'4'!$S:$S,$C19,'4'!$C:$C,$D19)+SUMIFS('4'!$A:$A,'4'!$S:$S,$C19,'4'!$D:$D,$D19)+SUMIFS('4'!$A:$A,'4'!$S:$S,$C19,'4'!$C:$C,$G19)+SUMIFS('4'!$A:$A,'4'!$S:$S,$C19,'4'!$D:$D,$G19)),SUMIF('4'!$T:$T,$C19,'4'!$A:$A)-(SUMIFS('4'!$A:$A,'4'!$T:$T,$C19,'4'!$C:$C,$D19)+SUMIFS('4'!$A:$A,'4'!$T:$T,$C19,'4'!$D:$D,$D19)+SUMIFS('4'!$A:$A,'4'!$T:$T,$C19,'4'!$C:$C,$G19)+SUMIFS('4'!$A:$A,'4'!$T:$T,$C19,'4'!$D:$D,$G19))))</f>
        <v/>
      </c>
      <c r="N19" s="73" t="str">
        <f>IF('5'!$E$2="","",SUM(SUMIF('5'!$R:$R,$C19,'5'!$A:$A)-(SUMIFS('5'!$A:$A,'5'!$R:$R,$C19,'5'!$C:$C,$D19)+SUMIFS('5'!$A:$A,'5'!$R:$R,$C19,'5'!$D:$D,$D19)+SUMIFS('5'!$A:$A,'5'!$R:$R,$C19,'5'!$C:$C,$G19)+SUMIFS('5'!$A:$A,'5'!$R:$R,G19,'5'!$D:$D,$G19)),SUMIF('5'!$S:$S,$C19,'5'!$A:$A)-(SUMIFS('5'!$A:$A,'5'!$S:$S,$C19,'5'!$C:$C,$D19)+SUMIFS('5'!$A:$A,'5'!$S:$S,$C19,'5'!$D:$D,$D19)+SUMIFS('5'!$A:$A,'5'!$S:$S,$C19,'5'!$C:$C,$G19)+SUMIFS('5'!$A:$A,'5'!$S:$S,$C19,'5'!$D:$D,$G19)),SUMIF('5'!$T:$T,$C19,'5'!$A:$A)-(SUMIFS('5'!$A:$A,'5'!$T:$T,$C19,'5'!$C:$C,$D19)+SUMIFS('5'!$A:$A,'5'!$T:$T,$C19,'5'!$D:$D,$D19)+SUMIFS('5'!$A:$A,'5'!$T:$T,$C19,'5'!$C:$C,$G19)+SUMIFS('5'!$A:$A,'5'!$T:$T,$C19,'5'!$D:$D,$G19))))</f>
        <v/>
      </c>
      <c r="O19" s="73" t="str">
        <f>IF('6'!$E$2="","",SUM(SUMIF('6'!$R:$R,$C19,'6'!$A:$A)-(SUMIFS('6'!$A:$A,'6'!$R:$R,$C19,'6'!$C:$C,$D19)+SUMIFS('6'!$A:$A,'6'!$R:$R,$C19,'6'!$D:$D,$D19)+SUMIFS('6'!$A:$A,'6'!$R:$R,$C19,'6'!$C:$C,$G19)+SUMIFS('6'!$A:$A,'6'!$R:$R,H19,'6'!$D:$D,$G19)),SUMIF('6'!$S:$S,$C19,'6'!$A:$A)-(SUMIFS('6'!$A:$A,'6'!$S:$S,$C19,'6'!$C:$C,$D19)+SUMIFS('6'!$A:$A,'6'!$S:$S,$C19,'6'!$D:$D,$D19)+SUMIFS('6'!$A:$A,'6'!$S:$S,$C19,'6'!$C:$C,$G19)+SUMIFS('6'!$A:$A,'6'!$S:$S,$C19,'6'!$D:$D,$G19)),SUMIF('6'!$T:$T,$C19,'6'!$A:$A)-(SUMIFS('6'!$A:$A,'6'!$T:$T,$C19,'6'!$C:$C,$D19)+SUMIFS('6'!$A:$A,'6'!$T:$T,$C19,'6'!$D:$D,$D19)+SUMIFS('6'!$A:$A,'6'!$T:$T,$C19,'6'!$C:$C,$G19)+SUMIFS('6'!$A:$A,'6'!$T:$T,$C19,'6'!$D:$D,$G19))))</f>
        <v/>
      </c>
      <c r="P19" s="73" t="str">
        <f>IF('7'!$E$2="","",SUM(SUMIF('7'!$R:$R,$C19,'7'!$A:$A)-(SUMIFS('7'!$A:$A,'7'!$R:$R,$C19,'7'!$C:$C,$D19)+SUMIFS('7'!$A:$A,'7'!$R:$R,$C19,'7'!$D:$D,$D19)+SUMIFS('7'!$A:$A,'7'!$R:$R,$C19,'7'!$C:$C,$G19)+SUMIFS('7'!$A:$A,'7'!$R:$R,I19,'7'!$D:$D,$G19)),SUMIF('7'!$S:$S,$C19,'7'!$A:$A)-(SUMIFS('7'!$A:$A,'7'!$S:$S,$C19,'7'!$C:$C,$D19)+SUMIFS('7'!$A:$A,'7'!$S:$S,$C19,'7'!$D:$D,$D19)+SUMIFS('7'!$A:$A,'7'!$S:$S,$C19,'7'!$C:$C,$G19)+SUMIFS('7'!$A:$A,'7'!$S:$S,$C19,'7'!$D:$D,$G19)),SUMIF('7'!$T:$T,$C19,'7'!$A:$A)-(SUMIFS('7'!$A:$A,'7'!$T:$T,$C19,'7'!$C:$C,$D19)+SUMIFS('7'!$A:$A,'7'!$T:$T,$C19,'7'!$D:$D,$D19)+SUMIFS('7'!$A:$A,'7'!$T:$T,$C19,'7'!$C:$C,$G19)+SUMIFS('7'!$A:$A,'7'!$T:$T,$C19,'7'!$D:$D,$G19))))</f>
        <v/>
      </c>
      <c r="Q19" s="73" t="str">
        <f>IF('8'!$E$2="","",SUM(SUMIF('8'!$R:$R,$C19,'8'!$A:$A)-(SUMIFS('8'!$A:$A,'8'!$R:$R,$C19,'8'!$C:$C,$D19)+SUMIFS('8'!$A:$A,'8'!$R:$R,$C19,'8'!$D:$D,$D19)+SUMIFS('8'!$A:$A,'8'!$R:$R,$C19,'8'!$C:$C,$G19)+SUMIFS('8'!$A:$A,'8'!$R:$R,J19,'8'!$D:$D,$G19)),SUMIF('8'!$S:$S,$C19,'8'!$A:$A)-(SUMIFS('8'!$A:$A,'8'!$S:$S,$C19,'8'!$C:$C,$D19)+SUMIFS('8'!$A:$A,'8'!$S:$S,$C19,'8'!$D:$D,$D19)+SUMIFS('8'!$A:$A,'8'!$S:$S,$C19,'8'!$C:$C,$G19)+SUMIFS('8'!$A:$A,'8'!$S:$S,$C19,'8'!$D:$D,$G19)),SUMIF('8'!$T:$T,$C19,'8'!$A:$A)-(SUMIFS('8'!$A:$A,'8'!$T:$T,$C19,'8'!$C:$C,$D19)+SUMIFS('8'!$A:$A,'8'!$T:$T,$C19,'8'!$D:$D,$D19)+SUMIFS('8'!$A:$A,'8'!$T:$T,$C19,'8'!$C:$C,$G19)+SUMIFS('8'!$A:$A,'8'!$T:$T,$C19,'8'!$D:$D,$G19))))</f>
        <v/>
      </c>
      <c r="R19" s="73" t="str">
        <f>IF('9'!$E$2="","",SUM(SUMIF('9'!$R:$R,$C19,'9'!$A:$A)-(SUMIFS('9'!$A:$A,'9'!$R:$R,$C19,'9'!$C:$C,$D19)+SUMIFS('9'!$A:$A,'9'!$R:$R,$C19,'9'!$D:$D,$D19)+SUMIFS('9'!$A:$A,'9'!$R:$R,$C19,'9'!$C:$C,$G19)+SUMIFS('9'!$A:$A,'9'!$R:$R,K19,'9'!$D:$D,$G19)),SUMIF('9'!$S:$S,$C19,'9'!$A:$A)-(SUMIFS('9'!$A:$A,'9'!$S:$S,$C19,'9'!$C:$C,$D19)+SUMIFS('9'!$A:$A,'9'!$S:$S,$C19,'9'!$D:$D,$D19)+SUMIFS('9'!$A:$A,'9'!$S:$S,$C19,'9'!$C:$C,$G19)+SUMIFS('9'!$A:$A,'9'!$S:$S,$C19,'9'!$D:$D,$G19)),SUMIF('9'!$T:$T,$C19,'9'!$A:$A)-(SUMIFS('9'!$A:$A,'9'!$T:$T,$C19,'9'!$C:$C,$D19)+SUMIFS('9'!$A:$A,'9'!$T:$T,$C19,'9'!$D:$D,$D19)+SUMIFS('9'!$A:$A,'9'!$T:$T,$C19,'9'!$C:$C,$G19)+SUMIFS('9'!$A:$A,'9'!$T:$T,$C19,'9'!$D:$D,$G19))))</f>
        <v/>
      </c>
      <c r="S19" s="73" t="str">
        <f>IF('10'!$D$2="","",SUM(SUMIF('10'!$Q:$Q,$C19,'10'!$A:$A)-(SUMIFS('10'!$A:$A,'10'!$Q:$Q,$C19,'10'!$B:$B,$D19)+SUMIFS('10'!$A:$A,'10'!$Q:$Q,$C19,'10'!$C:$C,$D19)+SUMIFS('10'!$A:$A,'10'!$Q:$Q,$C19,'10'!$B:$B,$G19)+SUMIFS('10'!$A:$A,'10'!$Q:$Q,L19,'10'!$C:$C,$G19)),SUMIF('10'!$R:$R,$C19,'10'!$A:$A)-(SUMIFS('10'!$A:$A,'10'!$R:$R,$C19,'10'!$B:$B,$D19)+SUMIFS('10'!$A:$A,'10'!$R:$R,$C19,'10'!$C:$C,$D19)+SUMIFS('10'!$A:$A,'10'!$R:$R,$C19,'10'!$B:$B,$G19)+SUMIFS('10'!$A:$A,'10'!$R:$R,$C19,'10'!$C:$C,$G19)),SUMIF('10'!$S:$S,$C19,'10'!$A:$A)-(SUMIFS('10'!$A:$A,'10'!$S:$S,$C19,'10'!$B:$B,$D19)+SUMIFS('10'!$A:$A,'10'!$S:$S,$C19,'10'!$C:$C,$D19)+SUMIFS('10'!$A:$A,'10'!$S:$S,$C19,'10'!$B:$B,$G19)+SUMIFS('10'!$A:$A,'10'!$S:$S,$C19,'10'!$C:$C,$G19))))</f>
        <v/>
      </c>
      <c r="T19" s="73" t="str">
        <f>IF('11'!$D$2="","",SUM(SUMIF('11'!$Q:$Q,$C19,'11'!$A:$A)-(SUMIFS('11'!$A:$A,'11'!$Q:$Q,$C19,'11'!$B:$B,$D19)+SUMIFS('11'!$A:$A,'11'!$Q:$Q,$C19,'11'!$C:$C,$D19)+SUMIFS('11'!$A:$A,'11'!$Q:$Q,$C19,'11'!$B:$B,$G19)+SUMIFS('11'!$A:$A,'11'!$Q:$Q,M19,'11'!$C:$C,$G19)),SUMIF('11'!$R:$R,$C19,'11'!$A:$A)-(SUMIFS('11'!$A:$A,'11'!$R:$R,$C19,'11'!$B:$B,$D19)+SUMIFS('11'!$A:$A,'11'!$R:$R,$C19,'11'!$C:$C,$D19)+SUMIFS('11'!$A:$A,'11'!$R:$R,$C19,'11'!$B:$B,$G19)+SUMIFS('11'!$A:$A,'11'!$R:$R,$C19,'11'!$C:$C,$G19)),SUMIF('11'!$S:$S,$C19,'11'!$A:$A)-(SUMIFS('11'!$A:$A,'11'!$S:$S,$C19,'11'!$B:$B,$D19)+SUMIFS('11'!$A:$A,'11'!$S:$S,$C19,'11'!$C:$C,$D19)+SUMIFS('11'!$A:$A,'11'!$S:$S,$C19,'11'!$B:$B,$G19)+SUMIFS('11'!$A:$A,'11'!$S:$S,$C19,'11'!$C:$C,$G19))))</f>
        <v/>
      </c>
      <c r="U19" s="74" t="str">
        <f>IF('12'!$D$2="","",SUM(SUMIF('12'!$Q:$Q,$C19,'12'!$A:$A)-(SUMIFS('12'!$A:$A,'12'!$Q:$Q,$C19,'12'!$B:$B,$D19)+SUMIFS('12'!$A:$A,'12'!$Q:$Q,$C19,'12'!$C:$C,$D19)+SUMIFS('12'!$A:$A,'12'!$Q:$Q,$C19,'12'!$B:$B,$G19)+SUMIFS('12'!$A:$A,'12'!$Q:$Q,N19,'12'!$C:$C,$G19)),SUMIF('12'!$R:$R,$C19,'12'!$A:$A)-(SUMIFS('12'!$A:$A,'12'!$R:$R,$C19,'12'!$B:$B,$D19)+SUMIFS('12'!$A:$A,'12'!$R:$R,$C19,'12'!$C:$C,$D19)+SUMIFS('12'!$A:$A,'12'!$R:$R,$C19,'12'!$B:$B,$G19)+SUMIFS('12'!$A:$A,'12'!$R:$R,$C19,'12'!$C:$C,$G19)),SUMIF('12'!$S:$S,$C19,'12'!$A:$A)-(SUMIFS('12'!$A:$A,'12'!$S:$S,$C19,'12'!$B:$B,$D19)+SUMIFS('12'!$A:$A,'12'!$S:$S,$C19,'12'!$C:$C,$D19)+SUMIFS('12'!$A:$A,'12'!$S:$S,$C19,'12'!$B:$B,$G19)+SUMIFS('12'!$A:$A,'12'!$S:$S,$C19,'12'!$C:$C,$G19))))</f>
        <v/>
      </c>
      <c r="V19" s="75" t="str">
        <f>IF('13'!$D$2="","",SUM(SUMIF('13'!$Q:$Q,$C19,'13'!$A:$A)-(SUMIFS('13'!$A:$A,'13'!$Q:$Q,$C19,'13'!$B:$B,$D19)+SUMIFS('13'!$A:$A,'13'!$Q:$Q,$C19,'13'!$C:$C,$D19)+SUMIFS('13'!$A:$A,'13'!$Q:$Q,$C19,'13'!$B:$B,$G19)+SUMIFS('13'!$A:$A,'13'!$Q:$Q,O19,'13'!$C:$C,$G19)),SUMIF('13'!$R:$R,$C19,'13'!$A:$A)-(SUMIFS('13'!$A:$A,'13'!$R:$R,$C19,'13'!$B:$B,$D19)+SUMIFS('13'!$A:$A,'13'!$R:$R,$C19,'13'!$C:$C,$D19)+SUMIFS('13'!$A:$A,'13'!$R:$R,$C19,'13'!$B:$B,$G19)+SUMIFS('13'!$A:$A,'13'!$R:$R,$C19,'13'!$C:$C,$G19)),SUMIF('13'!$S:$S,$C19,'13'!$A:$A)-(SUMIFS('13'!$A:$A,'13'!$S:$S,$C19,'13'!$B:$B,$D19)+SUMIFS('13'!$A:$A,'13'!$S:$S,$C19,'13'!$C:$C,$D19)+SUMIFS('13'!$A:$A,'13'!$S:$S,$C19,'13'!$B:$B,$G19)+SUMIFS('13'!$A:$A,'13'!$S:$S,$C19,'13'!$C:$C,$G19))))</f>
        <v/>
      </c>
      <c r="W19" s="76" t="str">
        <f>IF('14'!$D$2="","",SUM(SUMIF('14'!$Q:$Q,$C19,'14'!$A:$A)-(SUMIFS('14'!$A:$A,'14'!$Q:$Q,$C19,'14'!$B:$B,$D19)+SUMIFS('14'!$A:$A,'14'!$Q:$Q,$C19,'14'!$C:$C,$D19)+SUMIFS('14'!$A:$A,'14'!$Q:$Q,$C19,'14'!$B:$B,$G19)+SUMIFS('14'!$A:$A,'14'!$Q:$Q,P19,'14'!$C:$C,$G19)),SUMIF('14'!$R:$R,$C19,'14'!$A:$A)-(SUMIFS('14'!$A:$A,'14'!$R:$R,$C19,'14'!$B:$B,$D19)+SUMIFS('14'!$A:$A,'14'!$R:$R,$C19,'14'!$C:$C,$D19)+SUMIFS('14'!$A:$A,'14'!$R:$R,$C19,'14'!$B:$B,$G19)+SUMIFS('14'!$A:$A,'14'!$R:$R,$C19,'14'!$C:$C,$G19)),SUMIF('14'!$S:$S,$C19,'14'!$A:$A)-(SUMIFS('14'!$A:$A,'14'!$S:$S,$C19,'14'!$B:$B,$D19)+SUMIFS('14'!$A:$A,'14'!$S:$S,$C19,'14'!$C:$C,$D19)+SUMIFS('14'!$A:$A,'14'!$S:$S,$C19,'14'!$B:$B,$G19)+SUMIFS('14'!$A:$A,'14'!$S:$S,$C19,'14'!$C:$C,$G19))))</f>
        <v/>
      </c>
      <c r="X19" s="73" t="str">
        <f>IF('15'!$D$2="","",SUM(SUMIF('15'!$Q:$Q,$C19,'15'!$A:$A)-(SUMIFS('15'!$A:$A,'15'!$Q:$Q,$C19,'15'!$B:$B,$D19)+SUMIFS('15'!$A:$A,'15'!$Q:$Q,$C19,'15'!$C:$C,$D19)+SUMIFS('15'!$A:$A,'15'!$Q:$Q,$C19,'15'!$B:$B,$G19)+SUMIFS('15'!$A:$A,'15'!$Q:$Q,Q19,'15'!$C:$C,$G19)),SUMIF('15'!$R:$R,$C19,'15'!$A:$A)-(SUMIFS('15'!$A:$A,'15'!$R:$R,$C19,'15'!$B:$B,$D19)+SUMIFS('15'!$A:$A,'15'!$R:$R,$C19,'15'!$C:$C,$D19)+SUMIFS('15'!$A:$A,'15'!$R:$R,$C19,'15'!$B:$B,$G19)+SUMIFS('15'!$A:$A,'15'!$R:$R,$C19,'15'!$C:$C,$G19)),SUMIF('15'!$S:$S,$C19,'15'!$A:$A)-(SUMIFS('15'!$A:$A,'15'!$S:$S,$C19,'15'!$B:$B,$D19)+SUMIFS('15'!$A:$A,'15'!$S:$S,$C19,'15'!$C:$C,$D19)+SUMIFS('15'!$A:$A,'15'!$S:$S,$C19,'15'!$B:$B,$G19)+SUMIFS('15'!$A:$A,'15'!$S:$S,$C19,'15'!$C:$C,$G19))))</f>
        <v/>
      </c>
      <c r="Y19" s="77">
        <f t="shared" si="4"/>
        <v>0</v>
      </c>
      <c r="Z19" s="85">
        <f>SUM(COUNTIF('1'!$R$2:$T$100,$C19),COUNTIF('2'!$R$2:$T$100,$C19),COUNTIF('3'!$R$2:$T$100,$C19),COUNTIF('4'!$R$2:$T$100,$C19),COUNTIF('5'!$R$2:$T$100,$C19),COUNTIF('6'!$R$2:$T$100,$C19),COUNTIF('7'!$R$2:$T$100,$C19),COUNTIF('8'!$R$2:$T$100,$C19),COUNTIF('9'!$R$2:$T$100,$C19),COUNTIF('10'!$Q$2:$S$100,$C19),COUNTIF('11'!$Q$2:$S$100,$C19),COUNTIF('12'!$Q$2:$S$100,$C19),COUNTIF('13'!$Q$2:$S$100,$C19),COUNTIF('14'!$Q$2:$S$100,$C19),COUNTIF('15'!$Q$2:$S$100,$C19))</f>
        <v>0</v>
      </c>
    </row>
    <row r="20" spans="1:26" x14ac:dyDescent="0.2">
      <c r="A20" s="2" t="s">
        <v>184</v>
      </c>
      <c r="B20" s="2" t="s">
        <v>185</v>
      </c>
      <c r="C20" s="2" t="str">
        <f t="shared" si="1"/>
        <v>Brad Byars</v>
      </c>
      <c r="D20" s="40"/>
      <c r="E20" s="43"/>
      <c r="F20" s="72">
        <f t="shared" si="2"/>
        <v>0</v>
      </c>
      <c r="G20" s="40"/>
      <c r="H20" s="43"/>
      <c r="I20" s="72">
        <f t="shared" si="3"/>
        <v>0</v>
      </c>
      <c r="J20" s="73">
        <f>IF('1'!$E$2="","",SUM(SUMIF('1'!$R:$R,$C20,'1'!$A:$A)-(SUMIFS('1'!$A:$A,'1'!$R:$R,$C20,'1'!$C:$C,$D20)+SUMIFS('1'!$A:$A,'1'!$R:$R,$C20,'1'!$D:$D,$D20)+SUMIFS('1'!$A:$A,'1'!$R:$R,$C20,'1'!$C:$C,$G20)+SUMIFS('1'!$A:$A,'1'!$R:$R,C20,'1'!$D:$D,$G20)),SUMIF('1'!$S:$S,$C20,'1'!$A:$A)-(SUMIFS('1'!$A:$A,'1'!$S:$S,$C20,'1'!$C:$C,$D20)+SUMIFS('1'!$A:$A,'1'!$S:$S,$C20,'1'!$D:$D,$D20)+SUMIFS('1'!$A:$A,'1'!$S:$S,$C20,'1'!$C:$C,$G20)+SUMIFS('1'!$A:$A,'1'!$S:$S,$C20,'1'!$D:$D,$G20)),SUMIF('1'!$T:$T,$C20,'1'!$A:$A)-(SUMIFS('1'!$A:$A,'1'!$T:$T,$C20,'1'!$C:$C,$D20)+SUMIFS('1'!$A:$A,'1'!$T:$T,$C20,'1'!$D:$D,$D20)+SUMIFS('1'!$A:$A,'1'!$T:$T,$C20,'1'!$C:$C,$G20)+SUMIFS('1'!$A:$A,'1'!$T:$T,$C20,'1'!$D:$D,$G20))))</f>
        <v>0</v>
      </c>
      <c r="K20" s="73">
        <f>IF('2'!$E$2="","",SUM(SUMIF('2'!$R:$R,$C20,'2'!$A:$A)-(SUMIFS('2'!$A:$A,'2'!$R:$R,$C20,'2'!$C:$C,$D20)+SUMIFS('2'!$A:$A,'2'!$R:$R,$C20,'2'!$D:$D,$D20)+SUMIFS('2'!$A:$A,'2'!$R:$R,$C20,'2'!$C:$C,$G20)+SUMIFS('2'!$A:$A,'2'!$R:$R,D20,'2'!$D:$D,$G20)),SUMIF('2'!$S:$S,$C20,'2'!$A:$A)-(SUMIFS('2'!$A:$A,'2'!$S:$S,$C20,'2'!$C:$C,$D20)+SUMIFS('2'!$A:$A,'2'!$S:$S,$C20,'2'!$D:$D,$D20)+SUMIFS('2'!$A:$A,'2'!$S:$S,$C20,'2'!$C:$C,$G20)+SUMIFS('2'!$A:$A,'2'!$S:$S,$C20,'2'!$D:$D,$G20)),SUMIF('2'!$T:$T,$C20,'2'!$A:$A)-(SUMIFS('2'!$A:$A,'2'!$T:$T,$C20,'2'!$C:$C,$D20)+SUMIFS('2'!$A:$A,'2'!$T:$T,$C20,'2'!$D:$D,$D20)+SUMIFS('2'!$A:$A,'2'!$T:$T,$C20,'2'!$C:$C,$G20)+SUMIFS('2'!$A:$A,'2'!$T:$T,$C20,'2'!$D:$D,$G20))))</f>
        <v>0</v>
      </c>
      <c r="L20" s="73">
        <f>IF('3'!$E$2="","",SUM(SUMIF('3'!$R:$R,$C20,'3'!$A:$A)-(SUMIFS('3'!$A:$A,'3'!$R:$R,$C20,'3'!$C:$C,$D20)+SUMIFS('3'!$A:$A,'3'!$R:$R,$C20,'3'!$D:$D,$D20)+SUMIFS('3'!$A:$A,'3'!$R:$R,$C20,'3'!$C:$C,$G20)+SUMIFS('3'!$A:$A,'3'!$R:$R,E20,'3'!$D:$D,$G20)),SUMIF('3'!$S:$S,$C20,'3'!$A:$A)-(SUMIFS('3'!$A:$A,'3'!$S:$S,$C20,'3'!$C:$C,$D20)+SUMIFS('3'!$A:$A,'3'!$S:$S,$C20,'3'!$D:$D,$D20)+SUMIFS('3'!$A:$A,'3'!$S:$S,$C20,'3'!$C:$C,$G20)+SUMIFS('3'!$A:$A,'3'!$S:$S,$C20,'3'!$D:$D,$G20)),SUMIF('3'!$T:$T,$C20,'3'!$A:$A)-(SUMIFS('3'!$A:$A,'3'!$T:$T,$C20,'3'!$C:$C,$D20)+SUMIFS('3'!$A:$A,'3'!$T:$T,$C20,'3'!$D:$D,$D20)+SUMIFS('3'!$A:$A,'3'!$T:$T,$C20,'3'!$C:$C,$G20)+SUMIFS('3'!$A:$A,'3'!$T:$T,$C20,'3'!$D:$D,$G20))))</f>
        <v>0</v>
      </c>
      <c r="M20" s="73" t="str">
        <f>IF('4'!$E$2="","",SUM(SUMIF('4'!$R:$R,$C20,'4'!$A:$A)-(SUMIFS('4'!$A:$A,'4'!$R:$R,$C20,'4'!$C:$C,$D20)+SUMIFS('4'!$A:$A,'4'!$R:$R,$C20,'4'!$D:$D,$D20)+SUMIFS('4'!$A:$A,'4'!$R:$R,$C20,'4'!$C:$C,$G20)+SUMIFS('4'!$A:$A,'4'!$R:$R,F20,'4'!$D:$D,$G20)),SUMIF('4'!$S:$S,$C20,'4'!$A:$A)-(SUMIFS('4'!$A:$A,'4'!$S:$S,$C20,'4'!$C:$C,$D20)+SUMIFS('4'!$A:$A,'4'!$S:$S,$C20,'4'!$D:$D,$D20)+SUMIFS('4'!$A:$A,'4'!$S:$S,$C20,'4'!$C:$C,$G20)+SUMIFS('4'!$A:$A,'4'!$S:$S,$C20,'4'!$D:$D,$G20)),SUMIF('4'!$T:$T,$C20,'4'!$A:$A)-(SUMIFS('4'!$A:$A,'4'!$T:$T,$C20,'4'!$C:$C,$D20)+SUMIFS('4'!$A:$A,'4'!$T:$T,$C20,'4'!$D:$D,$D20)+SUMIFS('4'!$A:$A,'4'!$T:$T,$C20,'4'!$C:$C,$G20)+SUMIFS('4'!$A:$A,'4'!$T:$T,$C20,'4'!$D:$D,$G20))))</f>
        <v/>
      </c>
      <c r="N20" s="73" t="str">
        <f>IF('5'!$E$2="","",SUM(SUMIF('5'!$R:$R,$C20,'5'!$A:$A)-(SUMIFS('5'!$A:$A,'5'!$R:$R,$C20,'5'!$C:$C,$D20)+SUMIFS('5'!$A:$A,'5'!$R:$R,$C20,'5'!$D:$D,$D20)+SUMIFS('5'!$A:$A,'5'!$R:$R,$C20,'5'!$C:$C,$G20)+SUMIFS('5'!$A:$A,'5'!$R:$R,G20,'5'!$D:$D,$G20)),SUMIF('5'!$S:$S,$C20,'5'!$A:$A)-(SUMIFS('5'!$A:$A,'5'!$S:$S,$C20,'5'!$C:$C,$D20)+SUMIFS('5'!$A:$A,'5'!$S:$S,$C20,'5'!$D:$D,$D20)+SUMIFS('5'!$A:$A,'5'!$S:$S,$C20,'5'!$C:$C,$G20)+SUMIFS('5'!$A:$A,'5'!$S:$S,$C20,'5'!$D:$D,$G20)),SUMIF('5'!$T:$T,$C20,'5'!$A:$A)-(SUMIFS('5'!$A:$A,'5'!$T:$T,$C20,'5'!$C:$C,$D20)+SUMIFS('5'!$A:$A,'5'!$T:$T,$C20,'5'!$D:$D,$D20)+SUMIFS('5'!$A:$A,'5'!$T:$T,$C20,'5'!$C:$C,$G20)+SUMIFS('5'!$A:$A,'5'!$T:$T,$C20,'5'!$D:$D,$G20))))</f>
        <v/>
      </c>
      <c r="O20" s="73" t="str">
        <f>IF('6'!$E$2="","",SUM(SUMIF('6'!$R:$R,$C20,'6'!$A:$A)-(SUMIFS('6'!$A:$A,'6'!$R:$R,$C20,'6'!$C:$C,$D20)+SUMIFS('6'!$A:$A,'6'!$R:$R,$C20,'6'!$D:$D,$D20)+SUMIFS('6'!$A:$A,'6'!$R:$R,$C20,'6'!$C:$C,$G20)+SUMIFS('6'!$A:$A,'6'!$R:$R,H20,'6'!$D:$D,$G20)),SUMIF('6'!$S:$S,$C20,'6'!$A:$A)-(SUMIFS('6'!$A:$A,'6'!$S:$S,$C20,'6'!$C:$C,$D20)+SUMIFS('6'!$A:$A,'6'!$S:$S,$C20,'6'!$D:$D,$D20)+SUMIFS('6'!$A:$A,'6'!$S:$S,$C20,'6'!$C:$C,$G20)+SUMIFS('6'!$A:$A,'6'!$S:$S,$C20,'6'!$D:$D,$G20)),SUMIF('6'!$T:$T,$C20,'6'!$A:$A)-(SUMIFS('6'!$A:$A,'6'!$T:$T,$C20,'6'!$C:$C,$D20)+SUMIFS('6'!$A:$A,'6'!$T:$T,$C20,'6'!$D:$D,$D20)+SUMIFS('6'!$A:$A,'6'!$T:$T,$C20,'6'!$C:$C,$G20)+SUMIFS('6'!$A:$A,'6'!$T:$T,$C20,'6'!$D:$D,$G20))))</f>
        <v/>
      </c>
      <c r="P20" s="73" t="str">
        <f>IF('7'!$E$2="","",SUM(SUMIF('7'!$R:$R,$C20,'7'!$A:$A)-(SUMIFS('7'!$A:$A,'7'!$R:$R,$C20,'7'!$C:$C,$D20)+SUMIFS('7'!$A:$A,'7'!$R:$R,$C20,'7'!$D:$D,$D20)+SUMIFS('7'!$A:$A,'7'!$R:$R,$C20,'7'!$C:$C,$G20)+SUMIFS('7'!$A:$A,'7'!$R:$R,I20,'7'!$D:$D,$G20)),SUMIF('7'!$S:$S,$C20,'7'!$A:$A)-(SUMIFS('7'!$A:$A,'7'!$S:$S,$C20,'7'!$C:$C,$D20)+SUMIFS('7'!$A:$A,'7'!$S:$S,$C20,'7'!$D:$D,$D20)+SUMIFS('7'!$A:$A,'7'!$S:$S,$C20,'7'!$C:$C,$G20)+SUMIFS('7'!$A:$A,'7'!$S:$S,$C20,'7'!$D:$D,$G20)),SUMIF('7'!$T:$T,$C20,'7'!$A:$A)-(SUMIFS('7'!$A:$A,'7'!$T:$T,$C20,'7'!$C:$C,$D20)+SUMIFS('7'!$A:$A,'7'!$T:$T,$C20,'7'!$D:$D,$D20)+SUMIFS('7'!$A:$A,'7'!$T:$T,$C20,'7'!$C:$C,$G20)+SUMIFS('7'!$A:$A,'7'!$T:$T,$C20,'7'!$D:$D,$G20))))</f>
        <v/>
      </c>
      <c r="Q20" s="73" t="str">
        <f>IF('8'!$E$2="","",SUM(SUMIF('8'!$R:$R,$C20,'8'!$A:$A)-(SUMIFS('8'!$A:$A,'8'!$R:$R,$C20,'8'!$C:$C,$D20)+SUMIFS('8'!$A:$A,'8'!$R:$R,$C20,'8'!$D:$D,$D20)+SUMIFS('8'!$A:$A,'8'!$R:$R,$C20,'8'!$C:$C,$G20)+SUMIFS('8'!$A:$A,'8'!$R:$R,J20,'8'!$D:$D,$G20)),SUMIF('8'!$S:$S,$C20,'8'!$A:$A)-(SUMIFS('8'!$A:$A,'8'!$S:$S,$C20,'8'!$C:$C,$D20)+SUMIFS('8'!$A:$A,'8'!$S:$S,$C20,'8'!$D:$D,$D20)+SUMIFS('8'!$A:$A,'8'!$S:$S,$C20,'8'!$C:$C,$G20)+SUMIFS('8'!$A:$A,'8'!$S:$S,$C20,'8'!$D:$D,$G20)),SUMIF('8'!$T:$T,$C20,'8'!$A:$A)-(SUMIFS('8'!$A:$A,'8'!$T:$T,$C20,'8'!$C:$C,$D20)+SUMIFS('8'!$A:$A,'8'!$T:$T,$C20,'8'!$D:$D,$D20)+SUMIFS('8'!$A:$A,'8'!$T:$T,$C20,'8'!$C:$C,$G20)+SUMIFS('8'!$A:$A,'8'!$T:$T,$C20,'8'!$D:$D,$G20))))</f>
        <v/>
      </c>
      <c r="R20" s="73" t="str">
        <f>IF('9'!$E$2="","",SUM(SUMIF('9'!$R:$R,$C20,'9'!$A:$A)-(SUMIFS('9'!$A:$A,'9'!$R:$R,$C20,'9'!$C:$C,$D20)+SUMIFS('9'!$A:$A,'9'!$R:$R,$C20,'9'!$D:$D,$D20)+SUMIFS('9'!$A:$A,'9'!$R:$R,$C20,'9'!$C:$C,$G20)+SUMIFS('9'!$A:$A,'9'!$R:$R,K20,'9'!$D:$D,$G20)),SUMIF('9'!$S:$S,$C20,'9'!$A:$A)-(SUMIFS('9'!$A:$A,'9'!$S:$S,$C20,'9'!$C:$C,$D20)+SUMIFS('9'!$A:$A,'9'!$S:$S,$C20,'9'!$D:$D,$D20)+SUMIFS('9'!$A:$A,'9'!$S:$S,$C20,'9'!$C:$C,$G20)+SUMIFS('9'!$A:$A,'9'!$S:$S,$C20,'9'!$D:$D,$G20)),SUMIF('9'!$T:$T,$C20,'9'!$A:$A)-(SUMIFS('9'!$A:$A,'9'!$T:$T,$C20,'9'!$C:$C,$D20)+SUMIFS('9'!$A:$A,'9'!$T:$T,$C20,'9'!$D:$D,$D20)+SUMIFS('9'!$A:$A,'9'!$T:$T,$C20,'9'!$C:$C,$G20)+SUMIFS('9'!$A:$A,'9'!$T:$T,$C20,'9'!$D:$D,$G20))))</f>
        <v/>
      </c>
      <c r="S20" s="73" t="str">
        <f>IF('10'!$D$2="","",SUM(SUMIF('10'!$Q:$Q,$C20,'10'!$A:$A)-(SUMIFS('10'!$A:$A,'10'!$Q:$Q,$C20,'10'!$B:$B,$D20)+SUMIFS('10'!$A:$A,'10'!$Q:$Q,$C20,'10'!$C:$C,$D20)+SUMIFS('10'!$A:$A,'10'!$Q:$Q,$C20,'10'!$B:$B,$G20)+SUMIFS('10'!$A:$A,'10'!$Q:$Q,L20,'10'!$C:$C,$G20)),SUMIF('10'!$R:$R,$C20,'10'!$A:$A)-(SUMIFS('10'!$A:$A,'10'!$R:$R,$C20,'10'!$B:$B,$D20)+SUMIFS('10'!$A:$A,'10'!$R:$R,$C20,'10'!$C:$C,$D20)+SUMIFS('10'!$A:$A,'10'!$R:$R,$C20,'10'!$B:$B,$G20)+SUMIFS('10'!$A:$A,'10'!$R:$R,$C20,'10'!$C:$C,$G20)),SUMIF('10'!$S:$S,$C20,'10'!$A:$A)-(SUMIFS('10'!$A:$A,'10'!$S:$S,$C20,'10'!$B:$B,$D20)+SUMIFS('10'!$A:$A,'10'!$S:$S,$C20,'10'!$C:$C,$D20)+SUMIFS('10'!$A:$A,'10'!$S:$S,$C20,'10'!$B:$B,$G20)+SUMIFS('10'!$A:$A,'10'!$S:$S,$C20,'10'!$C:$C,$G20))))</f>
        <v/>
      </c>
      <c r="T20" s="73" t="str">
        <f>IF('11'!$D$2="","",SUM(SUMIF('11'!$Q:$Q,$C20,'11'!$A:$A)-(SUMIFS('11'!$A:$A,'11'!$Q:$Q,$C20,'11'!$B:$B,$D20)+SUMIFS('11'!$A:$A,'11'!$Q:$Q,$C20,'11'!$C:$C,$D20)+SUMIFS('11'!$A:$A,'11'!$Q:$Q,$C20,'11'!$B:$B,$G20)+SUMIFS('11'!$A:$A,'11'!$Q:$Q,M20,'11'!$C:$C,$G20)),SUMIF('11'!$R:$R,$C20,'11'!$A:$A)-(SUMIFS('11'!$A:$A,'11'!$R:$R,$C20,'11'!$B:$B,$D20)+SUMIFS('11'!$A:$A,'11'!$R:$R,$C20,'11'!$C:$C,$D20)+SUMIFS('11'!$A:$A,'11'!$R:$R,$C20,'11'!$B:$B,$G20)+SUMIFS('11'!$A:$A,'11'!$R:$R,$C20,'11'!$C:$C,$G20)),SUMIF('11'!$S:$S,$C20,'11'!$A:$A)-(SUMIFS('11'!$A:$A,'11'!$S:$S,$C20,'11'!$B:$B,$D20)+SUMIFS('11'!$A:$A,'11'!$S:$S,$C20,'11'!$C:$C,$D20)+SUMIFS('11'!$A:$A,'11'!$S:$S,$C20,'11'!$B:$B,$G20)+SUMIFS('11'!$A:$A,'11'!$S:$S,$C20,'11'!$C:$C,$G20))))</f>
        <v/>
      </c>
      <c r="U20" s="74" t="str">
        <f>IF('12'!$D$2="","",SUM(SUMIF('12'!$Q:$Q,$C20,'12'!$A:$A)-(SUMIFS('12'!$A:$A,'12'!$Q:$Q,$C20,'12'!$B:$B,$D20)+SUMIFS('12'!$A:$A,'12'!$Q:$Q,$C20,'12'!$C:$C,$D20)+SUMIFS('12'!$A:$A,'12'!$Q:$Q,$C20,'12'!$B:$B,$G20)+SUMIFS('12'!$A:$A,'12'!$Q:$Q,N20,'12'!$C:$C,$G20)),SUMIF('12'!$R:$R,$C20,'12'!$A:$A)-(SUMIFS('12'!$A:$A,'12'!$R:$R,$C20,'12'!$B:$B,$D20)+SUMIFS('12'!$A:$A,'12'!$R:$R,$C20,'12'!$C:$C,$D20)+SUMIFS('12'!$A:$A,'12'!$R:$R,$C20,'12'!$B:$B,$G20)+SUMIFS('12'!$A:$A,'12'!$R:$R,$C20,'12'!$C:$C,$G20)),SUMIF('12'!$S:$S,$C20,'12'!$A:$A)-(SUMIFS('12'!$A:$A,'12'!$S:$S,$C20,'12'!$B:$B,$D20)+SUMIFS('12'!$A:$A,'12'!$S:$S,$C20,'12'!$C:$C,$D20)+SUMIFS('12'!$A:$A,'12'!$S:$S,$C20,'12'!$B:$B,$G20)+SUMIFS('12'!$A:$A,'12'!$S:$S,$C20,'12'!$C:$C,$G20))))</f>
        <v/>
      </c>
      <c r="V20" s="75" t="str">
        <f>IF('13'!$D$2="","",SUM(SUMIF('13'!$Q:$Q,$C20,'13'!$A:$A)-(SUMIFS('13'!$A:$A,'13'!$Q:$Q,$C20,'13'!$B:$B,$D20)+SUMIFS('13'!$A:$A,'13'!$Q:$Q,$C20,'13'!$C:$C,$D20)+SUMIFS('13'!$A:$A,'13'!$Q:$Q,$C20,'13'!$B:$B,$G20)+SUMIFS('13'!$A:$A,'13'!$Q:$Q,O20,'13'!$C:$C,$G20)),SUMIF('13'!$R:$R,$C20,'13'!$A:$A)-(SUMIFS('13'!$A:$A,'13'!$R:$R,$C20,'13'!$B:$B,$D20)+SUMIFS('13'!$A:$A,'13'!$R:$R,$C20,'13'!$C:$C,$D20)+SUMIFS('13'!$A:$A,'13'!$R:$R,$C20,'13'!$B:$B,$G20)+SUMIFS('13'!$A:$A,'13'!$R:$R,$C20,'13'!$C:$C,$G20)),SUMIF('13'!$S:$S,$C20,'13'!$A:$A)-(SUMIFS('13'!$A:$A,'13'!$S:$S,$C20,'13'!$B:$B,$D20)+SUMIFS('13'!$A:$A,'13'!$S:$S,$C20,'13'!$C:$C,$D20)+SUMIFS('13'!$A:$A,'13'!$S:$S,$C20,'13'!$B:$B,$G20)+SUMIFS('13'!$A:$A,'13'!$S:$S,$C20,'13'!$C:$C,$G20))))</f>
        <v/>
      </c>
      <c r="W20" s="76" t="str">
        <f>IF('14'!$D$2="","",SUM(SUMIF('14'!$Q:$Q,$C20,'14'!$A:$A)-(SUMIFS('14'!$A:$A,'14'!$Q:$Q,$C20,'14'!$B:$B,$D20)+SUMIFS('14'!$A:$A,'14'!$Q:$Q,$C20,'14'!$C:$C,$D20)+SUMIFS('14'!$A:$A,'14'!$Q:$Q,$C20,'14'!$B:$B,$G20)+SUMIFS('14'!$A:$A,'14'!$Q:$Q,P20,'14'!$C:$C,$G20)),SUMIF('14'!$R:$R,$C20,'14'!$A:$A)-(SUMIFS('14'!$A:$A,'14'!$R:$R,$C20,'14'!$B:$B,$D20)+SUMIFS('14'!$A:$A,'14'!$R:$R,$C20,'14'!$C:$C,$D20)+SUMIFS('14'!$A:$A,'14'!$R:$R,$C20,'14'!$B:$B,$G20)+SUMIFS('14'!$A:$A,'14'!$R:$R,$C20,'14'!$C:$C,$G20)),SUMIF('14'!$S:$S,$C20,'14'!$A:$A)-(SUMIFS('14'!$A:$A,'14'!$S:$S,$C20,'14'!$B:$B,$D20)+SUMIFS('14'!$A:$A,'14'!$S:$S,$C20,'14'!$C:$C,$D20)+SUMIFS('14'!$A:$A,'14'!$S:$S,$C20,'14'!$B:$B,$G20)+SUMIFS('14'!$A:$A,'14'!$S:$S,$C20,'14'!$C:$C,$G20))))</f>
        <v/>
      </c>
      <c r="X20" s="73" t="str">
        <f>IF('15'!$D$2="","",SUM(SUMIF('15'!$Q:$Q,$C20,'15'!$A:$A)-(SUMIFS('15'!$A:$A,'15'!$Q:$Q,$C20,'15'!$B:$B,$D20)+SUMIFS('15'!$A:$A,'15'!$Q:$Q,$C20,'15'!$C:$C,$D20)+SUMIFS('15'!$A:$A,'15'!$Q:$Q,$C20,'15'!$B:$B,$G20)+SUMIFS('15'!$A:$A,'15'!$Q:$Q,Q20,'15'!$C:$C,$G20)),SUMIF('15'!$R:$R,$C20,'15'!$A:$A)-(SUMIFS('15'!$A:$A,'15'!$R:$R,$C20,'15'!$B:$B,$D20)+SUMIFS('15'!$A:$A,'15'!$R:$R,$C20,'15'!$C:$C,$D20)+SUMIFS('15'!$A:$A,'15'!$R:$R,$C20,'15'!$B:$B,$G20)+SUMIFS('15'!$A:$A,'15'!$R:$R,$C20,'15'!$C:$C,$G20)),SUMIF('15'!$S:$S,$C20,'15'!$A:$A)-(SUMIFS('15'!$A:$A,'15'!$S:$S,$C20,'15'!$B:$B,$D20)+SUMIFS('15'!$A:$A,'15'!$S:$S,$C20,'15'!$C:$C,$D20)+SUMIFS('15'!$A:$A,'15'!$S:$S,$C20,'15'!$B:$B,$G20)+SUMIFS('15'!$A:$A,'15'!$S:$S,$C20,'15'!$C:$C,$G20))))</f>
        <v/>
      </c>
      <c r="Y20" s="77">
        <f t="shared" si="4"/>
        <v>0</v>
      </c>
      <c r="Z20" s="85">
        <f>SUM(COUNTIF('1'!$R$2:$T$100,$C20),COUNTIF('2'!$R$2:$T$100,$C20),COUNTIF('3'!$R$2:$T$100,$C20),COUNTIF('4'!$R$2:$T$100,$C20),COUNTIF('5'!$R$2:$T$100,$C20),COUNTIF('6'!$R$2:$T$100,$C20),COUNTIF('7'!$R$2:$T$100,$C20),COUNTIF('8'!$R$2:$T$100,$C20),COUNTIF('9'!$R$2:$T$100,$C20),COUNTIF('10'!$Q$2:$S$100,$C20),COUNTIF('11'!$Q$2:$S$100,$C20),COUNTIF('12'!$Q$2:$S$100,$C20),COUNTIF('13'!$Q$2:$S$100,$C20),COUNTIF('14'!$Q$2:$S$100,$C20),COUNTIF('15'!$Q$2:$S$100,$C20))</f>
        <v>0</v>
      </c>
    </row>
    <row r="21" spans="1:26" x14ac:dyDescent="0.2">
      <c r="A21" s="2" t="s">
        <v>8</v>
      </c>
      <c r="B21" s="2" t="s">
        <v>119</v>
      </c>
      <c r="C21" s="2" t="str">
        <f t="shared" si="1"/>
        <v>Tony Chavez</v>
      </c>
      <c r="D21" s="40" t="s">
        <v>286</v>
      </c>
      <c r="E21" s="43">
        <v>1</v>
      </c>
      <c r="F21" s="72">
        <f t="shared" si="2"/>
        <v>5</v>
      </c>
      <c r="G21" s="40"/>
      <c r="H21" s="43"/>
      <c r="I21" s="72">
        <f t="shared" si="3"/>
        <v>0</v>
      </c>
      <c r="J21" s="73">
        <f>IF('1'!$E$2="","",SUM(SUMIF('1'!$R:$R,$C21,'1'!$A:$A)-(SUMIFS('1'!$A:$A,'1'!$R:$R,$C21,'1'!$C:$C,$D21)+SUMIFS('1'!$A:$A,'1'!$R:$R,$C21,'1'!$D:$D,$D21)+SUMIFS('1'!$A:$A,'1'!$R:$R,$C21,'1'!$C:$C,$G21)+SUMIFS('1'!$A:$A,'1'!$R:$R,C21,'1'!$D:$D,$G21)),SUMIF('1'!$S:$S,$C21,'1'!$A:$A)-(SUMIFS('1'!$A:$A,'1'!$S:$S,$C21,'1'!$C:$C,$D21)+SUMIFS('1'!$A:$A,'1'!$S:$S,$C21,'1'!$D:$D,$D21)+SUMIFS('1'!$A:$A,'1'!$S:$S,$C21,'1'!$C:$C,$G21)+SUMIFS('1'!$A:$A,'1'!$S:$S,$C21,'1'!$D:$D,$G21)),SUMIF('1'!$T:$T,$C21,'1'!$A:$A)-(SUMIFS('1'!$A:$A,'1'!$T:$T,$C21,'1'!$C:$C,$D21)+SUMIFS('1'!$A:$A,'1'!$T:$T,$C21,'1'!$D:$D,$D21)+SUMIFS('1'!$A:$A,'1'!$T:$T,$C21,'1'!$C:$C,$G21)+SUMIFS('1'!$A:$A,'1'!$T:$T,$C21,'1'!$D:$D,$G21))))</f>
        <v>0</v>
      </c>
      <c r="K21" s="73">
        <f>IF('2'!$E$2="","",SUM(SUMIF('2'!$R:$R,$C21,'2'!$A:$A)-(SUMIFS('2'!$A:$A,'2'!$R:$R,$C21,'2'!$C:$C,$D21)+SUMIFS('2'!$A:$A,'2'!$R:$R,$C21,'2'!$D:$D,$D21)+SUMIFS('2'!$A:$A,'2'!$R:$R,$C21,'2'!$C:$C,$G21)+SUMIFS('2'!$A:$A,'2'!$R:$R,D21,'2'!$D:$D,$G21)),SUMIF('2'!$S:$S,$C21,'2'!$A:$A)-(SUMIFS('2'!$A:$A,'2'!$S:$S,$C21,'2'!$C:$C,$D21)+SUMIFS('2'!$A:$A,'2'!$S:$S,$C21,'2'!$D:$D,$D21)+SUMIFS('2'!$A:$A,'2'!$S:$S,$C21,'2'!$C:$C,$G21)+SUMIFS('2'!$A:$A,'2'!$S:$S,$C21,'2'!$D:$D,$G21)),SUMIF('2'!$T:$T,$C21,'2'!$A:$A)-(SUMIFS('2'!$A:$A,'2'!$T:$T,$C21,'2'!$C:$C,$D21)+SUMIFS('2'!$A:$A,'2'!$T:$T,$C21,'2'!$D:$D,$D21)+SUMIFS('2'!$A:$A,'2'!$T:$T,$C21,'2'!$C:$C,$G21)+SUMIFS('2'!$A:$A,'2'!$T:$T,$C21,'2'!$D:$D,$G21))))</f>
        <v>3</v>
      </c>
      <c r="L21" s="73">
        <f>IF('3'!$E$2="","",SUM(SUMIF('3'!$R:$R,$C21,'3'!$A:$A)-(SUMIFS('3'!$A:$A,'3'!$R:$R,$C21,'3'!$C:$C,$D21)+SUMIFS('3'!$A:$A,'3'!$R:$R,$C21,'3'!$D:$D,$D21)+SUMIFS('3'!$A:$A,'3'!$R:$R,$C21,'3'!$C:$C,$G21)+SUMIFS('3'!$A:$A,'3'!$R:$R,E21,'3'!$D:$D,$G21)),SUMIF('3'!$S:$S,$C21,'3'!$A:$A)-(SUMIFS('3'!$A:$A,'3'!$S:$S,$C21,'3'!$C:$C,$D21)+SUMIFS('3'!$A:$A,'3'!$S:$S,$C21,'3'!$D:$D,$D21)+SUMIFS('3'!$A:$A,'3'!$S:$S,$C21,'3'!$C:$C,$G21)+SUMIFS('3'!$A:$A,'3'!$S:$S,$C21,'3'!$D:$D,$G21)),SUMIF('3'!$T:$T,$C21,'3'!$A:$A)-(SUMIFS('3'!$A:$A,'3'!$T:$T,$C21,'3'!$C:$C,$D21)+SUMIFS('3'!$A:$A,'3'!$T:$T,$C21,'3'!$D:$D,$D21)+SUMIFS('3'!$A:$A,'3'!$T:$T,$C21,'3'!$C:$C,$G21)+SUMIFS('3'!$A:$A,'3'!$T:$T,$C21,'3'!$D:$D,$G21))))</f>
        <v>2</v>
      </c>
      <c r="M21" s="73" t="str">
        <f>IF('4'!$E$2="","",SUM(SUMIF('4'!$R:$R,$C21,'4'!$A:$A)-(SUMIFS('4'!$A:$A,'4'!$R:$R,$C21,'4'!$C:$C,$D21)+SUMIFS('4'!$A:$A,'4'!$R:$R,$C21,'4'!$D:$D,$D21)+SUMIFS('4'!$A:$A,'4'!$R:$R,$C21,'4'!$C:$C,$G21)+SUMIFS('4'!$A:$A,'4'!$R:$R,F21,'4'!$D:$D,$G21)),SUMIF('4'!$S:$S,$C21,'4'!$A:$A)-(SUMIFS('4'!$A:$A,'4'!$S:$S,$C21,'4'!$C:$C,$D21)+SUMIFS('4'!$A:$A,'4'!$S:$S,$C21,'4'!$D:$D,$D21)+SUMIFS('4'!$A:$A,'4'!$S:$S,$C21,'4'!$C:$C,$G21)+SUMIFS('4'!$A:$A,'4'!$S:$S,$C21,'4'!$D:$D,$G21)),SUMIF('4'!$T:$T,$C21,'4'!$A:$A)-(SUMIFS('4'!$A:$A,'4'!$T:$T,$C21,'4'!$C:$C,$D21)+SUMIFS('4'!$A:$A,'4'!$T:$T,$C21,'4'!$D:$D,$D21)+SUMIFS('4'!$A:$A,'4'!$T:$T,$C21,'4'!$C:$C,$G21)+SUMIFS('4'!$A:$A,'4'!$T:$T,$C21,'4'!$D:$D,$G21))))</f>
        <v/>
      </c>
      <c r="N21" s="73" t="str">
        <f>IF('5'!$E$2="","",SUM(SUMIF('5'!$R:$R,$C21,'5'!$A:$A)-(SUMIFS('5'!$A:$A,'5'!$R:$R,$C21,'5'!$C:$C,$D21)+SUMIFS('5'!$A:$A,'5'!$R:$R,$C21,'5'!$D:$D,$D21)+SUMIFS('5'!$A:$A,'5'!$R:$R,$C21,'5'!$C:$C,$G21)+SUMIFS('5'!$A:$A,'5'!$R:$R,G21,'5'!$D:$D,$G21)),SUMIF('5'!$S:$S,$C21,'5'!$A:$A)-(SUMIFS('5'!$A:$A,'5'!$S:$S,$C21,'5'!$C:$C,$D21)+SUMIFS('5'!$A:$A,'5'!$S:$S,$C21,'5'!$D:$D,$D21)+SUMIFS('5'!$A:$A,'5'!$S:$S,$C21,'5'!$C:$C,$G21)+SUMIFS('5'!$A:$A,'5'!$S:$S,$C21,'5'!$D:$D,$G21)),SUMIF('5'!$T:$T,$C21,'5'!$A:$A)-(SUMIFS('5'!$A:$A,'5'!$T:$T,$C21,'5'!$C:$C,$D21)+SUMIFS('5'!$A:$A,'5'!$T:$T,$C21,'5'!$D:$D,$D21)+SUMIFS('5'!$A:$A,'5'!$T:$T,$C21,'5'!$C:$C,$G21)+SUMIFS('5'!$A:$A,'5'!$T:$T,$C21,'5'!$D:$D,$G21))))</f>
        <v/>
      </c>
      <c r="O21" s="73" t="str">
        <f>IF('6'!$E$2="","",SUM(SUMIF('6'!$R:$R,$C21,'6'!$A:$A)-(SUMIFS('6'!$A:$A,'6'!$R:$R,$C21,'6'!$C:$C,$D21)+SUMIFS('6'!$A:$A,'6'!$R:$R,$C21,'6'!$D:$D,$D21)+SUMIFS('6'!$A:$A,'6'!$R:$R,$C21,'6'!$C:$C,$G21)+SUMIFS('6'!$A:$A,'6'!$R:$R,H21,'6'!$D:$D,$G21)),SUMIF('6'!$S:$S,$C21,'6'!$A:$A)-(SUMIFS('6'!$A:$A,'6'!$S:$S,$C21,'6'!$C:$C,$D21)+SUMIFS('6'!$A:$A,'6'!$S:$S,$C21,'6'!$D:$D,$D21)+SUMIFS('6'!$A:$A,'6'!$S:$S,$C21,'6'!$C:$C,$G21)+SUMIFS('6'!$A:$A,'6'!$S:$S,$C21,'6'!$D:$D,$G21)),SUMIF('6'!$T:$T,$C21,'6'!$A:$A)-(SUMIFS('6'!$A:$A,'6'!$T:$T,$C21,'6'!$C:$C,$D21)+SUMIFS('6'!$A:$A,'6'!$T:$T,$C21,'6'!$D:$D,$D21)+SUMIFS('6'!$A:$A,'6'!$T:$T,$C21,'6'!$C:$C,$G21)+SUMIFS('6'!$A:$A,'6'!$T:$T,$C21,'6'!$D:$D,$G21))))</f>
        <v/>
      </c>
      <c r="P21" s="73" t="str">
        <f>IF('7'!$E$2="","",SUM(SUMIF('7'!$R:$R,$C21,'7'!$A:$A)-(SUMIFS('7'!$A:$A,'7'!$R:$R,$C21,'7'!$C:$C,$D21)+SUMIFS('7'!$A:$A,'7'!$R:$R,$C21,'7'!$D:$D,$D21)+SUMIFS('7'!$A:$A,'7'!$R:$R,$C21,'7'!$C:$C,$G21)+SUMIFS('7'!$A:$A,'7'!$R:$R,I21,'7'!$D:$D,$G21)),SUMIF('7'!$S:$S,$C21,'7'!$A:$A)-(SUMIFS('7'!$A:$A,'7'!$S:$S,$C21,'7'!$C:$C,$D21)+SUMIFS('7'!$A:$A,'7'!$S:$S,$C21,'7'!$D:$D,$D21)+SUMIFS('7'!$A:$A,'7'!$S:$S,$C21,'7'!$C:$C,$G21)+SUMIFS('7'!$A:$A,'7'!$S:$S,$C21,'7'!$D:$D,$G21)),SUMIF('7'!$T:$T,$C21,'7'!$A:$A)-(SUMIFS('7'!$A:$A,'7'!$T:$T,$C21,'7'!$C:$C,$D21)+SUMIFS('7'!$A:$A,'7'!$T:$T,$C21,'7'!$D:$D,$D21)+SUMIFS('7'!$A:$A,'7'!$T:$T,$C21,'7'!$C:$C,$G21)+SUMIFS('7'!$A:$A,'7'!$T:$T,$C21,'7'!$D:$D,$G21))))</f>
        <v/>
      </c>
      <c r="Q21" s="73" t="str">
        <f>IF('8'!$E$2="","",SUM(SUMIF('8'!$R:$R,$C21,'8'!$A:$A)-(SUMIFS('8'!$A:$A,'8'!$R:$R,$C21,'8'!$C:$C,$D21)+SUMIFS('8'!$A:$A,'8'!$R:$R,$C21,'8'!$D:$D,$D21)+SUMIFS('8'!$A:$A,'8'!$R:$R,$C21,'8'!$C:$C,$G21)+SUMIFS('8'!$A:$A,'8'!$R:$R,J21,'8'!$D:$D,$G21)),SUMIF('8'!$S:$S,$C21,'8'!$A:$A)-(SUMIFS('8'!$A:$A,'8'!$S:$S,$C21,'8'!$C:$C,$D21)+SUMIFS('8'!$A:$A,'8'!$S:$S,$C21,'8'!$D:$D,$D21)+SUMIFS('8'!$A:$A,'8'!$S:$S,$C21,'8'!$C:$C,$G21)+SUMIFS('8'!$A:$A,'8'!$S:$S,$C21,'8'!$D:$D,$G21)),SUMIF('8'!$T:$T,$C21,'8'!$A:$A)-(SUMIFS('8'!$A:$A,'8'!$T:$T,$C21,'8'!$C:$C,$D21)+SUMIFS('8'!$A:$A,'8'!$T:$T,$C21,'8'!$D:$D,$D21)+SUMIFS('8'!$A:$A,'8'!$T:$T,$C21,'8'!$C:$C,$G21)+SUMIFS('8'!$A:$A,'8'!$T:$T,$C21,'8'!$D:$D,$G21))))</f>
        <v/>
      </c>
      <c r="R21" s="73" t="str">
        <f>IF('9'!$E$2="","",SUM(SUMIF('9'!$R:$R,$C21,'9'!$A:$A)-(SUMIFS('9'!$A:$A,'9'!$R:$R,$C21,'9'!$C:$C,$D21)+SUMIFS('9'!$A:$A,'9'!$R:$R,$C21,'9'!$D:$D,$D21)+SUMIFS('9'!$A:$A,'9'!$R:$R,$C21,'9'!$C:$C,$G21)+SUMIFS('9'!$A:$A,'9'!$R:$R,K21,'9'!$D:$D,$G21)),SUMIF('9'!$S:$S,$C21,'9'!$A:$A)-(SUMIFS('9'!$A:$A,'9'!$S:$S,$C21,'9'!$C:$C,$D21)+SUMIFS('9'!$A:$A,'9'!$S:$S,$C21,'9'!$D:$D,$D21)+SUMIFS('9'!$A:$A,'9'!$S:$S,$C21,'9'!$C:$C,$G21)+SUMIFS('9'!$A:$A,'9'!$S:$S,$C21,'9'!$D:$D,$G21)),SUMIF('9'!$T:$T,$C21,'9'!$A:$A)-(SUMIFS('9'!$A:$A,'9'!$T:$T,$C21,'9'!$C:$C,$D21)+SUMIFS('9'!$A:$A,'9'!$T:$T,$C21,'9'!$D:$D,$D21)+SUMIFS('9'!$A:$A,'9'!$T:$T,$C21,'9'!$C:$C,$G21)+SUMIFS('9'!$A:$A,'9'!$T:$T,$C21,'9'!$D:$D,$G21))))</f>
        <v/>
      </c>
      <c r="S21" s="73" t="str">
        <f>IF('10'!$D$2="","",SUM(SUMIF('10'!$Q:$Q,$C21,'10'!$A:$A)-(SUMIFS('10'!$A:$A,'10'!$Q:$Q,$C21,'10'!$B:$B,$D21)+SUMIFS('10'!$A:$A,'10'!$Q:$Q,$C21,'10'!$C:$C,$D21)+SUMIFS('10'!$A:$A,'10'!$Q:$Q,$C21,'10'!$B:$B,$G21)+SUMIFS('10'!$A:$A,'10'!$Q:$Q,L21,'10'!$C:$C,$G21)),SUMIF('10'!$R:$R,$C21,'10'!$A:$A)-(SUMIFS('10'!$A:$A,'10'!$R:$R,$C21,'10'!$B:$B,$D21)+SUMIFS('10'!$A:$A,'10'!$R:$R,$C21,'10'!$C:$C,$D21)+SUMIFS('10'!$A:$A,'10'!$R:$R,$C21,'10'!$B:$B,$G21)+SUMIFS('10'!$A:$A,'10'!$R:$R,$C21,'10'!$C:$C,$G21)),SUMIF('10'!$S:$S,$C21,'10'!$A:$A)-(SUMIFS('10'!$A:$A,'10'!$S:$S,$C21,'10'!$B:$B,$D21)+SUMIFS('10'!$A:$A,'10'!$S:$S,$C21,'10'!$C:$C,$D21)+SUMIFS('10'!$A:$A,'10'!$S:$S,$C21,'10'!$B:$B,$G21)+SUMIFS('10'!$A:$A,'10'!$S:$S,$C21,'10'!$C:$C,$G21))))</f>
        <v/>
      </c>
      <c r="T21" s="73" t="str">
        <f>IF('11'!$D$2="","",SUM(SUMIF('11'!$Q:$Q,$C21,'11'!$A:$A)-(SUMIFS('11'!$A:$A,'11'!$Q:$Q,$C21,'11'!$B:$B,$D21)+SUMIFS('11'!$A:$A,'11'!$Q:$Q,$C21,'11'!$C:$C,$D21)+SUMIFS('11'!$A:$A,'11'!$Q:$Q,$C21,'11'!$B:$B,$G21)+SUMIFS('11'!$A:$A,'11'!$Q:$Q,M21,'11'!$C:$C,$G21)),SUMIF('11'!$R:$R,$C21,'11'!$A:$A)-(SUMIFS('11'!$A:$A,'11'!$R:$R,$C21,'11'!$B:$B,$D21)+SUMIFS('11'!$A:$A,'11'!$R:$R,$C21,'11'!$C:$C,$D21)+SUMIFS('11'!$A:$A,'11'!$R:$R,$C21,'11'!$B:$B,$G21)+SUMIFS('11'!$A:$A,'11'!$R:$R,$C21,'11'!$C:$C,$G21)),SUMIF('11'!$S:$S,$C21,'11'!$A:$A)-(SUMIFS('11'!$A:$A,'11'!$S:$S,$C21,'11'!$B:$B,$D21)+SUMIFS('11'!$A:$A,'11'!$S:$S,$C21,'11'!$C:$C,$D21)+SUMIFS('11'!$A:$A,'11'!$S:$S,$C21,'11'!$B:$B,$G21)+SUMIFS('11'!$A:$A,'11'!$S:$S,$C21,'11'!$C:$C,$G21))))</f>
        <v/>
      </c>
      <c r="U21" s="74" t="str">
        <f>IF('12'!$D$2="","",SUM(SUMIF('12'!$Q:$Q,$C21,'12'!$A:$A)-(SUMIFS('12'!$A:$A,'12'!$Q:$Q,$C21,'12'!$B:$B,$D21)+SUMIFS('12'!$A:$A,'12'!$Q:$Q,$C21,'12'!$C:$C,$D21)+SUMIFS('12'!$A:$A,'12'!$Q:$Q,$C21,'12'!$B:$B,$G21)+SUMIFS('12'!$A:$A,'12'!$Q:$Q,N21,'12'!$C:$C,$G21)),SUMIF('12'!$R:$R,$C21,'12'!$A:$A)-(SUMIFS('12'!$A:$A,'12'!$R:$R,$C21,'12'!$B:$B,$D21)+SUMIFS('12'!$A:$A,'12'!$R:$R,$C21,'12'!$C:$C,$D21)+SUMIFS('12'!$A:$A,'12'!$R:$R,$C21,'12'!$B:$B,$G21)+SUMIFS('12'!$A:$A,'12'!$R:$R,$C21,'12'!$C:$C,$G21)),SUMIF('12'!$S:$S,$C21,'12'!$A:$A)-(SUMIFS('12'!$A:$A,'12'!$S:$S,$C21,'12'!$B:$B,$D21)+SUMIFS('12'!$A:$A,'12'!$S:$S,$C21,'12'!$C:$C,$D21)+SUMIFS('12'!$A:$A,'12'!$S:$S,$C21,'12'!$B:$B,$G21)+SUMIFS('12'!$A:$A,'12'!$S:$S,$C21,'12'!$C:$C,$G21))))</f>
        <v/>
      </c>
      <c r="V21" s="75" t="str">
        <f>IF('13'!$D$2="","",SUM(SUMIF('13'!$Q:$Q,$C21,'13'!$A:$A)-(SUMIFS('13'!$A:$A,'13'!$Q:$Q,$C21,'13'!$B:$B,$D21)+SUMIFS('13'!$A:$A,'13'!$Q:$Q,$C21,'13'!$C:$C,$D21)+SUMIFS('13'!$A:$A,'13'!$Q:$Q,$C21,'13'!$B:$B,$G21)+SUMIFS('13'!$A:$A,'13'!$Q:$Q,O21,'13'!$C:$C,$G21)),SUMIF('13'!$R:$R,$C21,'13'!$A:$A)-(SUMIFS('13'!$A:$A,'13'!$R:$R,$C21,'13'!$B:$B,$D21)+SUMIFS('13'!$A:$A,'13'!$R:$R,$C21,'13'!$C:$C,$D21)+SUMIFS('13'!$A:$A,'13'!$R:$R,$C21,'13'!$B:$B,$G21)+SUMIFS('13'!$A:$A,'13'!$R:$R,$C21,'13'!$C:$C,$G21)),SUMIF('13'!$S:$S,$C21,'13'!$A:$A)-(SUMIFS('13'!$A:$A,'13'!$S:$S,$C21,'13'!$B:$B,$D21)+SUMIFS('13'!$A:$A,'13'!$S:$S,$C21,'13'!$C:$C,$D21)+SUMIFS('13'!$A:$A,'13'!$S:$S,$C21,'13'!$B:$B,$G21)+SUMIFS('13'!$A:$A,'13'!$S:$S,$C21,'13'!$C:$C,$G21))))</f>
        <v/>
      </c>
      <c r="W21" s="76" t="str">
        <f>IF('14'!$D$2="","",SUM(SUMIF('14'!$Q:$Q,$C21,'14'!$A:$A)-(SUMIFS('14'!$A:$A,'14'!$Q:$Q,$C21,'14'!$B:$B,$D21)+SUMIFS('14'!$A:$A,'14'!$Q:$Q,$C21,'14'!$C:$C,$D21)+SUMIFS('14'!$A:$A,'14'!$Q:$Q,$C21,'14'!$B:$B,$G21)+SUMIFS('14'!$A:$A,'14'!$Q:$Q,P21,'14'!$C:$C,$G21)),SUMIF('14'!$R:$R,$C21,'14'!$A:$A)-(SUMIFS('14'!$A:$A,'14'!$R:$R,$C21,'14'!$B:$B,$D21)+SUMIFS('14'!$A:$A,'14'!$R:$R,$C21,'14'!$C:$C,$D21)+SUMIFS('14'!$A:$A,'14'!$R:$R,$C21,'14'!$B:$B,$G21)+SUMIFS('14'!$A:$A,'14'!$R:$R,$C21,'14'!$C:$C,$G21)),SUMIF('14'!$S:$S,$C21,'14'!$A:$A)-(SUMIFS('14'!$A:$A,'14'!$S:$S,$C21,'14'!$B:$B,$D21)+SUMIFS('14'!$A:$A,'14'!$S:$S,$C21,'14'!$C:$C,$D21)+SUMIFS('14'!$A:$A,'14'!$S:$S,$C21,'14'!$B:$B,$G21)+SUMIFS('14'!$A:$A,'14'!$S:$S,$C21,'14'!$C:$C,$G21))))</f>
        <v/>
      </c>
      <c r="X21" s="73" t="str">
        <f>IF('15'!$D$2="","",SUM(SUMIF('15'!$Q:$Q,$C21,'15'!$A:$A)-(SUMIFS('15'!$A:$A,'15'!$Q:$Q,$C21,'15'!$B:$B,$D21)+SUMIFS('15'!$A:$A,'15'!$Q:$Q,$C21,'15'!$C:$C,$D21)+SUMIFS('15'!$A:$A,'15'!$Q:$Q,$C21,'15'!$B:$B,$G21)+SUMIFS('15'!$A:$A,'15'!$Q:$Q,Q21,'15'!$C:$C,$G21)),SUMIF('15'!$R:$R,$C21,'15'!$A:$A)-(SUMIFS('15'!$A:$A,'15'!$R:$R,$C21,'15'!$B:$B,$D21)+SUMIFS('15'!$A:$A,'15'!$R:$R,$C21,'15'!$C:$C,$D21)+SUMIFS('15'!$A:$A,'15'!$R:$R,$C21,'15'!$B:$B,$G21)+SUMIFS('15'!$A:$A,'15'!$R:$R,$C21,'15'!$C:$C,$G21)),SUMIF('15'!$S:$S,$C21,'15'!$A:$A)-(SUMIFS('15'!$A:$A,'15'!$S:$S,$C21,'15'!$B:$B,$D21)+SUMIFS('15'!$A:$A,'15'!$S:$S,$C21,'15'!$C:$C,$D21)+SUMIFS('15'!$A:$A,'15'!$S:$S,$C21,'15'!$B:$B,$G21)+SUMIFS('15'!$A:$A,'15'!$S:$S,$C21,'15'!$C:$C,$G21))))</f>
        <v/>
      </c>
      <c r="Y21" s="77">
        <f t="shared" si="4"/>
        <v>5</v>
      </c>
      <c r="Z21" s="85">
        <f>SUM(COUNTIF('1'!$R$2:$T$100,$C21),COUNTIF('2'!$R$2:$T$100,$C21),COUNTIF('3'!$R$2:$T$100,$C21),COUNTIF('4'!$R$2:$T$100,$C21),COUNTIF('5'!$R$2:$T$100,$C21),COUNTIF('6'!$R$2:$T$100,$C21),COUNTIF('7'!$R$2:$T$100,$C21),COUNTIF('8'!$R$2:$T$100,$C21),COUNTIF('9'!$R$2:$T$100,$C21),COUNTIF('10'!$Q$2:$S$100,$C21),COUNTIF('11'!$Q$2:$S$100,$C21),COUNTIF('12'!$Q$2:$S$100,$C21),COUNTIF('13'!$Q$2:$S$100,$C21),COUNTIF('14'!$Q$2:$S$100,$C21),COUNTIF('15'!$Q$2:$S$100,$C21))</f>
        <v>4</v>
      </c>
    </row>
    <row r="22" spans="1:26" x14ac:dyDescent="0.2">
      <c r="A22" s="2" t="s">
        <v>72</v>
      </c>
      <c r="B22" s="2" t="s">
        <v>167</v>
      </c>
      <c r="C22" s="2" t="str">
        <f t="shared" si="1"/>
        <v>Charles Cho</v>
      </c>
      <c r="D22" s="40"/>
      <c r="E22" s="43"/>
      <c r="F22" s="72">
        <f t="shared" si="2"/>
        <v>0</v>
      </c>
      <c r="G22" s="40"/>
      <c r="H22" s="43"/>
      <c r="I22" s="72">
        <f t="shared" si="3"/>
        <v>0</v>
      </c>
      <c r="J22" s="73">
        <f>IF('1'!$E$2="","",SUM(SUMIF('1'!$R:$R,$C22,'1'!$A:$A)-(SUMIFS('1'!$A:$A,'1'!$R:$R,$C22,'1'!$C:$C,$D22)+SUMIFS('1'!$A:$A,'1'!$R:$R,$C22,'1'!$D:$D,$D22)+SUMIFS('1'!$A:$A,'1'!$R:$R,$C22,'1'!$C:$C,$G22)+SUMIFS('1'!$A:$A,'1'!$R:$R,C22,'1'!$D:$D,$G22)),SUMIF('1'!$S:$S,$C22,'1'!$A:$A)-(SUMIFS('1'!$A:$A,'1'!$S:$S,$C22,'1'!$C:$C,$D22)+SUMIFS('1'!$A:$A,'1'!$S:$S,$C22,'1'!$D:$D,$D22)+SUMIFS('1'!$A:$A,'1'!$S:$S,$C22,'1'!$C:$C,$G22)+SUMIFS('1'!$A:$A,'1'!$S:$S,$C22,'1'!$D:$D,$G22)),SUMIF('1'!$T:$T,$C22,'1'!$A:$A)-(SUMIFS('1'!$A:$A,'1'!$T:$T,$C22,'1'!$C:$C,$D22)+SUMIFS('1'!$A:$A,'1'!$T:$T,$C22,'1'!$D:$D,$D22)+SUMIFS('1'!$A:$A,'1'!$T:$T,$C22,'1'!$C:$C,$G22)+SUMIFS('1'!$A:$A,'1'!$T:$T,$C22,'1'!$D:$D,$G22))))</f>
        <v>0</v>
      </c>
      <c r="K22" s="73">
        <f>IF('2'!$E$2="","",SUM(SUMIF('2'!$R:$R,$C22,'2'!$A:$A)-(SUMIFS('2'!$A:$A,'2'!$R:$R,$C22,'2'!$C:$C,$D22)+SUMIFS('2'!$A:$A,'2'!$R:$R,$C22,'2'!$D:$D,$D22)+SUMIFS('2'!$A:$A,'2'!$R:$R,$C22,'2'!$C:$C,$G22)+SUMIFS('2'!$A:$A,'2'!$R:$R,D22,'2'!$D:$D,$G22)),SUMIF('2'!$S:$S,$C22,'2'!$A:$A)-(SUMIFS('2'!$A:$A,'2'!$S:$S,$C22,'2'!$C:$C,$D22)+SUMIFS('2'!$A:$A,'2'!$S:$S,$C22,'2'!$D:$D,$D22)+SUMIFS('2'!$A:$A,'2'!$S:$S,$C22,'2'!$C:$C,$G22)+SUMIFS('2'!$A:$A,'2'!$S:$S,$C22,'2'!$D:$D,$G22)),SUMIF('2'!$T:$T,$C22,'2'!$A:$A)-(SUMIFS('2'!$A:$A,'2'!$T:$T,$C22,'2'!$C:$C,$D22)+SUMIFS('2'!$A:$A,'2'!$T:$T,$C22,'2'!$D:$D,$D22)+SUMIFS('2'!$A:$A,'2'!$T:$T,$C22,'2'!$C:$C,$G22)+SUMIFS('2'!$A:$A,'2'!$T:$T,$C22,'2'!$D:$D,$G22))))</f>
        <v>0</v>
      </c>
      <c r="L22" s="73">
        <f>IF('3'!$E$2="","",SUM(SUMIF('3'!$R:$R,$C22,'3'!$A:$A)-(SUMIFS('3'!$A:$A,'3'!$R:$R,$C22,'3'!$C:$C,$D22)+SUMIFS('3'!$A:$A,'3'!$R:$R,$C22,'3'!$D:$D,$D22)+SUMIFS('3'!$A:$A,'3'!$R:$R,$C22,'3'!$C:$C,$G22)+SUMIFS('3'!$A:$A,'3'!$R:$R,E22,'3'!$D:$D,$G22)),SUMIF('3'!$S:$S,$C22,'3'!$A:$A)-(SUMIFS('3'!$A:$A,'3'!$S:$S,$C22,'3'!$C:$C,$D22)+SUMIFS('3'!$A:$A,'3'!$S:$S,$C22,'3'!$D:$D,$D22)+SUMIFS('3'!$A:$A,'3'!$S:$S,$C22,'3'!$C:$C,$G22)+SUMIFS('3'!$A:$A,'3'!$S:$S,$C22,'3'!$D:$D,$G22)),SUMIF('3'!$T:$T,$C22,'3'!$A:$A)-(SUMIFS('3'!$A:$A,'3'!$T:$T,$C22,'3'!$C:$C,$D22)+SUMIFS('3'!$A:$A,'3'!$T:$T,$C22,'3'!$D:$D,$D22)+SUMIFS('3'!$A:$A,'3'!$T:$T,$C22,'3'!$C:$C,$G22)+SUMIFS('3'!$A:$A,'3'!$T:$T,$C22,'3'!$D:$D,$G22))))</f>
        <v>1</v>
      </c>
      <c r="M22" s="73" t="str">
        <f>IF('4'!$E$2="","",SUM(SUMIF('4'!$R:$R,$C22,'4'!$A:$A)-(SUMIFS('4'!$A:$A,'4'!$R:$R,$C22,'4'!$C:$C,$D22)+SUMIFS('4'!$A:$A,'4'!$R:$R,$C22,'4'!$D:$D,$D22)+SUMIFS('4'!$A:$A,'4'!$R:$R,$C22,'4'!$C:$C,$G22)+SUMIFS('4'!$A:$A,'4'!$R:$R,F22,'4'!$D:$D,$G22)),SUMIF('4'!$S:$S,$C22,'4'!$A:$A)-(SUMIFS('4'!$A:$A,'4'!$S:$S,$C22,'4'!$C:$C,$D22)+SUMIFS('4'!$A:$A,'4'!$S:$S,$C22,'4'!$D:$D,$D22)+SUMIFS('4'!$A:$A,'4'!$S:$S,$C22,'4'!$C:$C,$G22)+SUMIFS('4'!$A:$A,'4'!$S:$S,$C22,'4'!$D:$D,$G22)),SUMIF('4'!$T:$T,$C22,'4'!$A:$A)-(SUMIFS('4'!$A:$A,'4'!$T:$T,$C22,'4'!$C:$C,$D22)+SUMIFS('4'!$A:$A,'4'!$T:$T,$C22,'4'!$D:$D,$D22)+SUMIFS('4'!$A:$A,'4'!$T:$T,$C22,'4'!$C:$C,$G22)+SUMIFS('4'!$A:$A,'4'!$T:$T,$C22,'4'!$D:$D,$G22))))</f>
        <v/>
      </c>
      <c r="N22" s="73" t="str">
        <f>IF('5'!$E$2="","",SUM(SUMIF('5'!$R:$R,$C22,'5'!$A:$A)-(SUMIFS('5'!$A:$A,'5'!$R:$R,$C22,'5'!$C:$C,$D22)+SUMIFS('5'!$A:$A,'5'!$R:$R,$C22,'5'!$D:$D,$D22)+SUMIFS('5'!$A:$A,'5'!$R:$R,$C22,'5'!$C:$C,$G22)+SUMIFS('5'!$A:$A,'5'!$R:$R,G22,'5'!$D:$D,$G22)),SUMIF('5'!$S:$S,$C22,'5'!$A:$A)-(SUMIFS('5'!$A:$A,'5'!$S:$S,$C22,'5'!$C:$C,$D22)+SUMIFS('5'!$A:$A,'5'!$S:$S,$C22,'5'!$D:$D,$D22)+SUMIFS('5'!$A:$A,'5'!$S:$S,$C22,'5'!$C:$C,$G22)+SUMIFS('5'!$A:$A,'5'!$S:$S,$C22,'5'!$D:$D,$G22)),SUMIF('5'!$T:$T,$C22,'5'!$A:$A)-(SUMIFS('5'!$A:$A,'5'!$T:$T,$C22,'5'!$C:$C,$D22)+SUMIFS('5'!$A:$A,'5'!$T:$T,$C22,'5'!$D:$D,$D22)+SUMIFS('5'!$A:$A,'5'!$T:$T,$C22,'5'!$C:$C,$G22)+SUMIFS('5'!$A:$A,'5'!$T:$T,$C22,'5'!$D:$D,$G22))))</f>
        <v/>
      </c>
      <c r="O22" s="73" t="str">
        <f>IF('6'!$E$2="","",SUM(SUMIF('6'!$R:$R,$C22,'6'!$A:$A)-(SUMIFS('6'!$A:$A,'6'!$R:$R,$C22,'6'!$C:$C,$D22)+SUMIFS('6'!$A:$A,'6'!$R:$R,$C22,'6'!$D:$D,$D22)+SUMIFS('6'!$A:$A,'6'!$R:$R,$C22,'6'!$C:$C,$G22)+SUMIFS('6'!$A:$A,'6'!$R:$R,H22,'6'!$D:$D,$G22)),SUMIF('6'!$S:$S,$C22,'6'!$A:$A)-(SUMIFS('6'!$A:$A,'6'!$S:$S,$C22,'6'!$C:$C,$D22)+SUMIFS('6'!$A:$A,'6'!$S:$S,$C22,'6'!$D:$D,$D22)+SUMIFS('6'!$A:$A,'6'!$S:$S,$C22,'6'!$C:$C,$G22)+SUMIFS('6'!$A:$A,'6'!$S:$S,$C22,'6'!$D:$D,$G22)),SUMIF('6'!$T:$T,$C22,'6'!$A:$A)-(SUMIFS('6'!$A:$A,'6'!$T:$T,$C22,'6'!$C:$C,$D22)+SUMIFS('6'!$A:$A,'6'!$T:$T,$C22,'6'!$D:$D,$D22)+SUMIFS('6'!$A:$A,'6'!$T:$T,$C22,'6'!$C:$C,$G22)+SUMIFS('6'!$A:$A,'6'!$T:$T,$C22,'6'!$D:$D,$G22))))</f>
        <v/>
      </c>
      <c r="P22" s="73" t="str">
        <f>IF('7'!$E$2="","",SUM(SUMIF('7'!$R:$R,$C22,'7'!$A:$A)-(SUMIFS('7'!$A:$A,'7'!$R:$R,$C22,'7'!$C:$C,$D22)+SUMIFS('7'!$A:$A,'7'!$R:$R,$C22,'7'!$D:$D,$D22)+SUMIFS('7'!$A:$A,'7'!$R:$R,$C22,'7'!$C:$C,$G22)+SUMIFS('7'!$A:$A,'7'!$R:$R,I22,'7'!$D:$D,$G22)),SUMIF('7'!$S:$S,$C22,'7'!$A:$A)-(SUMIFS('7'!$A:$A,'7'!$S:$S,$C22,'7'!$C:$C,$D22)+SUMIFS('7'!$A:$A,'7'!$S:$S,$C22,'7'!$D:$D,$D22)+SUMIFS('7'!$A:$A,'7'!$S:$S,$C22,'7'!$C:$C,$G22)+SUMIFS('7'!$A:$A,'7'!$S:$S,$C22,'7'!$D:$D,$G22)),SUMIF('7'!$T:$T,$C22,'7'!$A:$A)-(SUMIFS('7'!$A:$A,'7'!$T:$T,$C22,'7'!$C:$C,$D22)+SUMIFS('7'!$A:$A,'7'!$T:$T,$C22,'7'!$D:$D,$D22)+SUMIFS('7'!$A:$A,'7'!$T:$T,$C22,'7'!$C:$C,$G22)+SUMIFS('7'!$A:$A,'7'!$T:$T,$C22,'7'!$D:$D,$G22))))</f>
        <v/>
      </c>
      <c r="Q22" s="73" t="str">
        <f>IF('8'!$E$2="","",SUM(SUMIF('8'!$R:$R,$C22,'8'!$A:$A)-(SUMIFS('8'!$A:$A,'8'!$R:$R,$C22,'8'!$C:$C,$D22)+SUMIFS('8'!$A:$A,'8'!$R:$R,$C22,'8'!$D:$D,$D22)+SUMIFS('8'!$A:$A,'8'!$R:$R,$C22,'8'!$C:$C,$G22)+SUMIFS('8'!$A:$A,'8'!$R:$R,J22,'8'!$D:$D,$G22)),SUMIF('8'!$S:$S,$C22,'8'!$A:$A)-(SUMIFS('8'!$A:$A,'8'!$S:$S,$C22,'8'!$C:$C,$D22)+SUMIFS('8'!$A:$A,'8'!$S:$S,$C22,'8'!$D:$D,$D22)+SUMIFS('8'!$A:$A,'8'!$S:$S,$C22,'8'!$C:$C,$G22)+SUMIFS('8'!$A:$A,'8'!$S:$S,$C22,'8'!$D:$D,$G22)),SUMIF('8'!$T:$T,$C22,'8'!$A:$A)-(SUMIFS('8'!$A:$A,'8'!$T:$T,$C22,'8'!$C:$C,$D22)+SUMIFS('8'!$A:$A,'8'!$T:$T,$C22,'8'!$D:$D,$D22)+SUMIFS('8'!$A:$A,'8'!$T:$T,$C22,'8'!$C:$C,$G22)+SUMIFS('8'!$A:$A,'8'!$T:$T,$C22,'8'!$D:$D,$G22))))</f>
        <v/>
      </c>
      <c r="R22" s="73" t="str">
        <f>IF('9'!$E$2="","",SUM(SUMIF('9'!$R:$R,$C22,'9'!$A:$A)-(SUMIFS('9'!$A:$A,'9'!$R:$R,$C22,'9'!$C:$C,$D22)+SUMIFS('9'!$A:$A,'9'!$R:$R,$C22,'9'!$D:$D,$D22)+SUMIFS('9'!$A:$A,'9'!$R:$R,$C22,'9'!$C:$C,$G22)+SUMIFS('9'!$A:$A,'9'!$R:$R,K22,'9'!$D:$D,$G22)),SUMIF('9'!$S:$S,$C22,'9'!$A:$A)-(SUMIFS('9'!$A:$A,'9'!$S:$S,$C22,'9'!$C:$C,$D22)+SUMIFS('9'!$A:$A,'9'!$S:$S,$C22,'9'!$D:$D,$D22)+SUMIFS('9'!$A:$A,'9'!$S:$S,$C22,'9'!$C:$C,$G22)+SUMIFS('9'!$A:$A,'9'!$S:$S,$C22,'9'!$D:$D,$G22)),SUMIF('9'!$T:$T,$C22,'9'!$A:$A)-(SUMIFS('9'!$A:$A,'9'!$T:$T,$C22,'9'!$C:$C,$D22)+SUMIFS('9'!$A:$A,'9'!$T:$T,$C22,'9'!$D:$D,$D22)+SUMIFS('9'!$A:$A,'9'!$T:$T,$C22,'9'!$C:$C,$G22)+SUMIFS('9'!$A:$A,'9'!$T:$T,$C22,'9'!$D:$D,$G22))))</f>
        <v/>
      </c>
      <c r="S22" s="73" t="str">
        <f>IF('10'!$D$2="","",SUM(SUMIF('10'!$Q:$Q,$C22,'10'!$A:$A)-(SUMIFS('10'!$A:$A,'10'!$Q:$Q,$C22,'10'!$B:$B,$D22)+SUMIFS('10'!$A:$A,'10'!$Q:$Q,$C22,'10'!$C:$C,$D22)+SUMIFS('10'!$A:$A,'10'!$Q:$Q,$C22,'10'!$B:$B,$G22)+SUMIFS('10'!$A:$A,'10'!$Q:$Q,L22,'10'!$C:$C,$G22)),SUMIF('10'!$R:$R,$C22,'10'!$A:$A)-(SUMIFS('10'!$A:$A,'10'!$R:$R,$C22,'10'!$B:$B,$D22)+SUMIFS('10'!$A:$A,'10'!$R:$R,$C22,'10'!$C:$C,$D22)+SUMIFS('10'!$A:$A,'10'!$R:$R,$C22,'10'!$B:$B,$G22)+SUMIFS('10'!$A:$A,'10'!$R:$R,$C22,'10'!$C:$C,$G22)),SUMIF('10'!$S:$S,$C22,'10'!$A:$A)-(SUMIFS('10'!$A:$A,'10'!$S:$S,$C22,'10'!$B:$B,$D22)+SUMIFS('10'!$A:$A,'10'!$S:$S,$C22,'10'!$C:$C,$D22)+SUMIFS('10'!$A:$A,'10'!$S:$S,$C22,'10'!$B:$B,$G22)+SUMIFS('10'!$A:$A,'10'!$S:$S,$C22,'10'!$C:$C,$G22))))</f>
        <v/>
      </c>
      <c r="T22" s="73" t="str">
        <f>IF('11'!$D$2="","",SUM(SUMIF('11'!$Q:$Q,$C22,'11'!$A:$A)-(SUMIFS('11'!$A:$A,'11'!$Q:$Q,$C22,'11'!$B:$B,$D22)+SUMIFS('11'!$A:$A,'11'!$Q:$Q,$C22,'11'!$C:$C,$D22)+SUMIFS('11'!$A:$A,'11'!$Q:$Q,$C22,'11'!$B:$B,$G22)+SUMIFS('11'!$A:$A,'11'!$Q:$Q,M22,'11'!$C:$C,$G22)),SUMIF('11'!$R:$R,$C22,'11'!$A:$A)-(SUMIFS('11'!$A:$A,'11'!$R:$R,$C22,'11'!$B:$B,$D22)+SUMIFS('11'!$A:$A,'11'!$R:$R,$C22,'11'!$C:$C,$D22)+SUMIFS('11'!$A:$A,'11'!$R:$R,$C22,'11'!$B:$B,$G22)+SUMIFS('11'!$A:$A,'11'!$R:$R,$C22,'11'!$C:$C,$G22)),SUMIF('11'!$S:$S,$C22,'11'!$A:$A)-(SUMIFS('11'!$A:$A,'11'!$S:$S,$C22,'11'!$B:$B,$D22)+SUMIFS('11'!$A:$A,'11'!$S:$S,$C22,'11'!$C:$C,$D22)+SUMIFS('11'!$A:$A,'11'!$S:$S,$C22,'11'!$B:$B,$G22)+SUMIFS('11'!$A:$A,'11'!$S:$S,$C22,'11'!$C:$C,$G22))))</f>
        <v/>
      </c>
      <c r="U22" s="74" t="str">
        <f>IF('12'!$D$2="","",SUM(SUMIF('12'!$Q:$Q,$C22,'12'!$A:$A)-(SUMIFS('12'!$A:$A,'12'!$Q:$Q,$C22,'12'!$B:$B,$D22)+SUMIFS('12'!$A:$A,'12'!$Q:$Q,$C22,'12'!$C:$C,$D22)+SUMIFS('12'!$A:$A,'12'!$Q:$Q,$C22,'12'!$B:$B,$G22)+SUMIFS('12'!$A:$A,'12'!$Q:$Q,N22,'12'!$C:$C,$G22)),SUMIF('12'!$R:$R,$C22,'12'!$A:$A)-(SUMIFS('12'!$A:$A,'12'!$R:$R,$C22,'12'!$B:$B,$D22)+SUMIFS('12'!$A:$A,'12'!$R:$R,$C22,'12'!$C:$C,$D22)+SUMIFS('12'!$A:$A,'12'!$R:$R,$C22,'12'!$B:$B,$G22)+SUMIFS('12'!$A:$A,'12'!$R:$R,$C22,'12'!$C:$C,$G22)),SUMIF('12'!$S:$S,$C22,'12'!$A:$A)-(SUMIFS('12'!$A:$A,'12'!$S:$S,$C22,'12'!$B:$B,$D22)+SUMIFS('12'!$A:$A,'12'!$S:$S,$C22,'12'!$C:$C,$D22)+SUMIFS('12'!$A:$A,'12'!$S:$S,$C22,'12'!$B:$B,$G22)+SUMIFS('12'!$A:$A,'12'!$S:$S,$C22,'12'!$C:$C,$G22))))</f>
        <v/>
      </c>
      <c r="V22" s="75" t="str">
        <f>IF('13'!$D$2="","",SUM(SUMIF('13'!$Q:$Q,$C22,'13'!$A:$A)-(SUMIFS('13'!$A:$A,'13'!$Q:$Q,$C22,'13'!$B:$B,$D22)+SUMIFS('13'!$A:$A,'13'!$Q:$Q,$C22,'13'!$C:$C,$D22)+SUMIFS('13'!$A:$A,'13'!$Q:$Q,$C22,'13'!$B:$B,$G22)+SUMIFS('13'!$A:$A,'13'!$Q:$Q,O22,'13'!$C:$C,$G22)),SUMIF('13'!$R:$R,$C22,'13'!$A:$A)-(SUMIFS('13'!$A:$A,'13'!$R:$R,$C22,'13'!$B:$B,$D22)+SUMIFS('13'!$A:$A,'13'!$R:$R,$C22,'13'!$C:$C,$D22)+SUMIFS('13'!$A:$A,'13'!$R:$R,$C22,'13'!$B:$B,$G22)+SUMIFS('13'!$A:$A,'13'!$R:$R,$C22,'13'!$C:$C,$G22)),SUMIF('13'!$S:$S,$C22,'13'!$A:$A)-(SUMIFS('13'!$A:$A,'13'!$S:$S,$C22,'13'!$B:$B,$D22)+SUMIFS('13'!$A:$A,'13'!$S:$S,$C22,'13'!$C:$C,$D22)+SUMIFS('13'!$A:$A,'13'!$S:$S,$C22,'13'!$B:$B,$G22)+SUMIFS('13'!$A:$A,'13'!$S:$S,$C22,'13'!$C:$C,$G22))))</f>
        <v/>
      </c>
      <c r="W22" s="76" t="str">
        <f>IF('14'!$D$2="","",SUM(SUMIF('14'!$Q:$Q,$C22,'14'!$A:$A)-(SUMIFS('14'!$A:$A,'14'!$Q:$Q,$C22,'14'!$B:$B,$D22)+SUMIFS('14'!$A:$A,'14'!$Q:$Q,$C22,'14'!$C:$C,$D22)+SUMIFS('14'!$A:$A,'14'!$Q:$Q,$C22,'14'!$B:$B,$G22)+SUMIFS('14'!$A:$A,'14'!$Q:$Q,P22,'14'!$C:$C,$G22)),SUMIF('14'!$R:$R,$C22,'14'!$A:$A)-(SUMIFS('14'!$A:$A,'14'!$R:$R,$C22,'14'!$B:$B,$D22)+SUMIFS('14'!$A:$A,'14'!$R:$R,$C22,'14'!$C:$C,$D22)+SUMIFS('14'!$A:$A,'14'!$R:$R,$C22,'14'!$B:$B,$G22)+SUMIFS('14'!$A:$A,'14'!$R:$R,$C22,'14'!$C:$C,$G22)),SUMIF('14'!$S:$S,$C22,'14'!$A:$A)-(SUMIFS('14'!$A:$A,'14'!$S:$S,$C22,'14'!$B:$B,$D22)+SUMIFS('14'!$A:$A,'14'!$S:$S,$C22,'14'!$C:$C,$D22)+SUMIFS('14'!$A:$A,'14'!$S:$S,$C22,'14'!$B:$B,$G22)+SUMIFS('14'!$A:$A,'14'!$S:$S,$C22,'14'!$C:$C,$G22))))</f>
        <v/>
      </c>
      <c r="X22" s="73" t="str">
        <f>IF('15'!$D$2="","",SUM(SUMIF('15'!$Q:$Q,$C22,'15'!$A:$A)-(SUMIFS('15'!$A:$A,'15'!$Q:$Q,$C22,'15'!$B:$B,$D22)+SUMIFS('15'!$A:$A,'15'!$Q:$Q,$C22,'15'!$C:$C,$D22)+SUMIFS('15'!$A:$A,'15'!$Q:$Q,$C22,'15'!$B:$B,$G22)+SUMIFS('15'!$A:$A,'15'!$Q:$Q,Q22,'15'!$C:$C,$G22)),SUMIF('15'!$R:$R,$C22,'15'!$A:$A)-(SUMIFS('15'!$A:$A,'15'!$R:$R,$C22,'15'!$B:$B,$D22)+SUMIFS('15'!$A:$A,'15'!$R:$R,$C22,'15'!$C:$C,$D22)+SUMIFS('15'!$A:$A,'15'!$R:$R,$C22,'15'!$B:$B,$G22)+SUMIFS('15'!$A:$A,'15'!$R:$R,$C22,'15'!$C:$C,$G22)),SUMIF('15'!$S:$S,$C22,'15'!$A:$A)-(SUMIFS('15'!$A:$A,'15'!$S:$S,$C22,'15'!$B:$B,$D22)+SUMIFS('15'!$A:$A,'15'!$S:$S,$C22,'15'!$C:$C,$D22)+SUMIFS('15'!$A:$A,'15'!$S:$S,$C22,'15'!$B:$B,$G22)+SUMIFS('15'!$A:$A,'15'!$S:$S,$C22,'15'!$C:$C,$G22))))</f>
        <v/>
      </c>
      <c r="Y22" s="77">
        <f t="shared" si="4"/>
        <v>1</v>
      </c>
      <c r="Z22" s="85">
        <f>SUM(COUNTIF('1'!$R$2:$T$100,$C22),COUNTIF('2'!$R$2:$T$100,$C22),COUNTIF('3'!$R$2:$T$100,$C22),COUNTIF('4'!$R$2:$T$100,$C22),COUNTIF('5'!$R$2:$T$100,$C22),COUNTIF('6'!$R$2:$T$100,$C22),COUNTIF('7'!$R$2:$T$100,$C22),COUNTIF('8'!$R$2:$T$100,$C22),COUNTIF('9'!$R$2:$T$100,$C22),COUNTIF('10'!$Q$2:$S$100,$C22),COUNTIF('11'!$Q$2:$S$100,$C22),COUNTIF('12'!$Q$2:$S$100,$C22),COUNTIF('13'!$Q$2:$S$100,$C22),COUNTIF('14'!$Q$2:$S$100,$C22),COUNTIF('15'!$Q$2:$S$100,$C22))</f>
        <v>1</v>
      </c>
    </row>
    <row r="23" spans="1:26" x14ac:dyDescent="0.2">
      <c r="A23" s="2" t="s">
        <v>0</v>
      </c>
      <c r="B23" s="2" t="s">
        <v>160</v>
      </c>
      <c r="C23" s="2" t="str">
        <f t="shared" si="1"/>
        <v>Eric Chow</v>
      </c>
      <c r="D23" s="40"/>
      <c r="E23" s="43"/>
      <c r="F23" s="72">
        <f t="shared" si="2"/>
        <v>0</v>
      </c>
      <c r="G23" s="40"/>
      <c r="H23" s="43"/>
      <c r="I23" s="72">
        <f t="shared" si="3"/>
        <v>0</v>
      </c>
      <c r="J23" s="73">
        <f>IF('1'!$E$2="","",SUM(SUMIF('1'!$R:$R,$C23,'1'!$A:$A)-(SUMIFS('1'!$A:$A,'1'!$R:$R,$C23,'1'!$C:$C,$D23)+SUMIFS('1'!$A:$A,'1'!$R:$R,$C23,'1'!$D:$D,$D23)+SUMIFS('1'!$A:$A,'1'!$R:$R,$C23,'1'!$C:$C,$G23)+SUMIFS('1'!$A:$A,'1'!$R:$R,C23,'1'!$D:$D,$G23)),SUMIF('1'!$S:$S,$C23,'1'!$A:$A)-(SUMIFS('1'!$A:$A,'1'!$S:$S,$C23,'1'!$C:$C,$D23)+SUMIFS('1'!$A:$A,'1'!$S:$S,$C23,'1'!$D:$D,$D23)+SUMIFS('1'!$A:$A,'1'!$S:$S,$C23,'1'!$C:$C,$G23)+SUMIFS('1'!$A:$A,'1'!$S:$S,$C23,'1'!$D:$D,$G23)),SUMIF('1'!$T:$T,$C23,'1'!$A:$A)-(SUMIFS('1'!$A:$A,'1'!$T:$T,$C23,'1'!$C:$C,$D23)+SUMIFS('1'!$A:$A,'1'!$T:$T,$C23,'1'!$D:$D,$D23)+SUMIFS('1'!$A:$A,'1'!$T:$T,$C23,'1'!$C:$C,$G23)+SUMIFS('1'!$A:$A,'1'!$T:$T,$C23,'1'!$D:$D,$G23))))</f>
        <v>0</v>
      </c>
      <c r="K23" s="73">
        <f>IF('2'!$E$2="","",SUM(SUMIF('2'!$R:$R,$C23,'2'!$A:$A)-(SUMIFS('2'!$A:$A,'2'!$R:$R,$C23,'2'!$C:$C,$D23)+SUMIFS('2'!$A:$A,'2'!$R:$R,$C23,'2'!$D:$D,$D23)+SUMIFS('2'!$A:$A,'2'!$R:$R,$C23,'2'!$C:$C,$G23)+SUMIFS('2'!$A:$A,'2'!$R:$R,D23,'2'!$D:$D,$G23)),SUMIF('2'!$S:$S,$C23,'2'!$A:$A)-(SUMIFS('2'!$A:$A,'2'!$S:$S,$C23,'2'!$C:$C,$D23)+SUMIFS('2'!$A:$A,'2'!$S:$S,$C23,'2'!$D:$D,$D23)+SUMIFS('2'!$A:$A,'2'!$S:$S,$C23,'2'!$C:$C,$G23)+SUMIFS('2'!$A:$A,'2'!$S:$S,$C23,'2'!$D:$D,$G23)),SUMIF('2'!$T:$T,$C23,'2'!$A:$A)-(SUMIFS('2'!$A:$A,'2'!$T:$T,$C23,'2'!$C:$C,$D23)+SUMIFS('2'!$A:$A,'2'!$T:$T,$C23,'2'!$D:$D,$D23)+SUMIFS('2'!$A:$A,'2'!$T:$T,$C23,'2'!$C:$C,$G23)+SUMIFS('2'!$A:$A,'2'!$T:$T,$C23,'2'!$D:$D,$G23))))</f>
        <v>0</v>
      </c>
      <c r="L23" s="73">
        <f>IF('3'!$E$2="","",SUM(SUMIF('3'!$R:$R,$C23,'3'!$A:$A)-(SUMIFS('3'!$A:$A,'3'!$R:$R,$C23,'3'!$C:$C,$D23)+SUMIFS('3'!$A:$A,'3'!$R:$R,$C23,'3'!$D:$D,$D23)+SUMIFS('3'!$A:$A,'3'!$R:$R,$C23,'3'!$C:$C,$G23)+SUMIFS('3'!$A:$A,'3'!$R:$R,E23,'3'!$D:$D,$G23)),SUMIF('3'!$S:$S,$C23,'3'!$A:$A)-(SUMIFS('3'!$A:$A,'3'!$S:$S,$C23,'3'!$C:$C,$D23)+SUMIFS('3'!$A:$A,'3'!$S:$S,$C23,'3'!$D:$D,$D23)+SUMIFS('3'!$A:$A,'3'!$S:$S,$C23,'3'!$C:$C,$G23)+SUMIFS('3'!$A:$A,'3'!$S:$S,$C23,'3'!$D:$D,$G23)),SUMIF('3'!$T:$T,$C23,'3'!$A:$A)-(SUMIFS('3'!$A:$A,'3'!$T:$T,$C23,'3'!$C:$C,$D23)+SUMIFS('3'!$A:$A,'3'!$T:$T,$C23,'3'!$D:$D,$D23)+SUMIFS('3'!$A:$A,'3'!$T:$T,$C23,'3'!$C:$C,$G23)+SUMIFS('3'!$A:$A,'3'!$T:$T,$C23,'3'!$D:$D,$G23))))</f>
        <v>0</v>
      </c>
      <c r="M23" s="73" t="str">
        <f>IF('4'!$E$2="","",SUM(SUMIF('4'!$R:$R,$C23,'4'!$A:$A)-(SUMIFS('4'!$A:$A,'4'!$R:$R,$C23,'4'!$C:$C,$D23)+SUMIFS('4'!$A:$A,'4'!$R:$R,$C23,'4'!$D:$D,$D23)+SUMIFS('4'!$A:$A,'4'!$R:$R,$C23,'4'!$C:$C,$G23)+SUMIFS('4'!$A:$A,'4'!$R:$R,F23,'4'!$D:$D,$G23)),SUMIF('4'!$S:$S,$C23,'4'!$A:$A)-(SUMIFS('4'!$A:$A,'4'!$S:$S,$C23,'4'!$C:$C,$D23)+SUMIFS('4'!$A:$A,'4'!$S:$S,$C23,'4'!$D:$D,$D23)+SUMIFS('4'!$A:$A,'4'!$S:$S,$C23,'4'!$C:$C,$G23)+SUMIFS('4'!$A:$A,'4'!$S:$S,$C23,'4'!$D:$D,$G23)),SUMIF('4'!$T:$T,$C23,'4'!$A:$A)-(SUMIFS('4'!$A:$A,'4'!$T:$T,$C23,'4'!$C:$C,$D23)+SUMIFS('4'!$A:$A,'4'!$T:$T,$C23,'4'!$D:$D,$D23)+SUMIFS('4'!$A:$A,'4'!$T:$T,$C23,'4'!$C:$C,$G23)+SUMIFS('4'!$A:$A,'4'!$T:$T,$C23,'4'!$D:$D,$G23))))</f>
        <v/>
      </c>
      <c r="N23" s="73" t="str">
        <f>IF('5'!$E$2="","",SUM(SUMIF('5'!$R:$R,$C23,'5'!$A:$A)-(SUMIFS('5'!$A:$A,'5'!$R:$R,$C23,'5'!$C:$C,$D23)+SUMIFS('5'!$A:$A,'5'!$R:$R,$C23,'5'!$D:$D,$D23)+SUMIFS('5'!$A:$A,'5'!$R:$R,$C23,'5'!$C:$C,$G23)+SUMIFS('5'!$A:$A,'5'!$R:$R,G23,'5'!$D:$D,$G23)),SUMIF('5'!$S:$S,$C23,'5'!$A:$A)-(SUMIFS('5'!$A:$A,'5'!$S:$S,$C23,'5'!$C:$C,$D23)+SUMIFS('5'!$A:$A,'5'!$S:$S,$C23,'5'!$D:$D,$D23)+SUMIFS('5'!$A:$A,'5'!$S:$S,$C23,'5'!$C:$C,$G23)+SUMIFS('5'!$A:$A,'5'!$S:$S,$C23,'5'!$D:$D,$G23)),SUMIF('5'!$T:$T,$C23,'5'!$A:$A)-(SUMIFS('5'!$A:$A,'5'!$T:$T,$C23,'5'!$C:$C,$D23)+SUMIFS('5'!$A:$A,'5'!$T:$T,$C23,'5'!$D:$D,$D23)+SUMIFS('5'!$A:$A,'5'!$T:$T,$C23,'5'!$C:$C,$G23)+SUMIFS('5'!$A:$A,'5'!$T:$T,$C23,'5'!$D:$D,$G23))))</f>
        <v/>
      </c>
      <c r="O23" s="73" t="str">
        <f>IF('6'!$E$2="","",SUM(SUMIF('6'!$R:$R,$C23,'6'!$A:$A)-(SUMIFS('6'!$A:$A,'6'!$R:$R,$C23,'6'!$C:$C,$D23)+SUMIFS('6'!$A:$A,'6'!$R:$R,$C23,'6'!$D:$D,$D23)+SUMIFS('6'!$A:$A,'6'!$R:$R,$C23,'6'!$C:$C,$G23)+SUMIFS('6'!$A:$A,'6'!$R:$R,H23,'6'!$D:$D,$G23)),SUMIF('6'!$S:$S,$C23,'6'!$A:$A)-(SUMIFS('6'!$A:$A,'6'!$S:$S,$C23,'6'!$C:$C,$D23)+SUMIFS('6'!$A:$A,'6'!$S:$S,$C23,'6'!$D:$D,$D23)+SUMIFS('6'!$A:$A,'6'!$S:$S,$C23,'6'!$C:$C,$G23)+SUMIFS('6'!$A:$A,'6'!$S:$S,$C23,'6'!$D:$D,$G23)),SUMIF('6'!$T:$T,$C23,'6'!$A:$A)-(SUMIFS('6'!$A:$A,'6'!$T:$T,$C23,'6'!$C:$C,$D23)+SUMIFS('6'!$A:$A,'6'!$T:$T,$C23,'6'!$D:$D,$D23)+SUMIFS('6'!$A:$A,'6'!$T:$T,$C23,'6'!$C:$C,$G23)+SUMIFS('6'!$A:$A,'6'!$T:$T,$C23,'6'!$D:$D,$G23))))</f>
        <v/>
      </c>
      <c r="P23" s="73" t="str">
        <f>IF('7'!$E$2="","",SUM(SUMIF('7'!$R:$R,$C23,'7'!$A:$A)-(SUMIFS('7'!$A:$A,'7'!$R:$R,$C23,'7'!$C:$C,$D23)+SUMIFS('7'!$A:$A,'7'!$R:$R,$C23,'7'!$D:$D,$D23)+SUMIFS('7'!$A:$A,'7'!$R:$R,$C23,'7'!$C:$C,$G23)+SUMIFS('7'!$A:$A,'7'!$R:$R,I23,'7'!$D:$D,$G23)),SUMIF('7'!$S:$S,$C23,'7'!$A:$A)-(SUMIFS('7'!$A:$A,'7'!$S:$S,$C23,'7'!$C:$C,$D23)+SUMIFS('7'!$A:$A,'7'!$S:$S,$C23,'7'!$D:$D,$D23)+SUMIFS('7'!$A:$A,'7'!$S:$S,$C23,'7'!$C:$C,$G23)+SUMIFS('7'!$A:$A,'7'!$S:$S,$C23,'7'!$D:$D,$G23)),SUMIF('7'!$T:$T,$C23,'7'!$A:$A)-(SUMIFS('7'!$A:$A,'7'!$T:$T,$C23,'7'!$C:$C,$D23)+SUMIFS('7'!$A:$A,'7'!$T:$T,$C23,'7'!$D:$D,$D23)+SUMIFS('7'!$A:$A,'7'!$T:$T,$C23,'7'!$C:$C,$G23)+SUMIFS('7'!$A:$A,'7'!$T:$T,$C23,'7'!$D:$D,$G23))))</f>
        <v/>
      </c>
      <c r="Q23" s="73" t="str">
        <f>IF('8'!$E$2="","",SUM(SUMIF('8'!$R:$R,$C23,'8'!$A:$A)-(SUMIFS('8'!$A:$A,'8'!$R:$R,$C23,'8'!$C:$C,$D23)+SUMIFS('8'!$A:$A,'8'!$R:$R,$C23,'8'!$D:$D,$D23)+SUMIFS('8'!$A:$A,'8'!$R:$R,$C23,'8'!$C:$C,$G23)+SUMIFS('8'!$A:$A,'8'!$R:$R,J23,'8'!$D:$D,$G23)),SUMIF('8'!$S:$S,$C23,'8'!$A:$A)-(SUMIFS('8'!$A:$A,'8'!$S:$S,$C23,'8'!$C:$C,$D23)+SUMIFS('8'!$A:$A,'8'!$S:$S,$C23,'8'!$D:$D,$D23)+SUMIFS('8'!$A:$A,'8'!$S:$S,$C23,'8'!$C:$C,$G23)+SUMIFS('8'!$A:$A,'8'!$S:$S,$C23,'8'!$D:$D,$G23)),SUMIF('8'!$T:$T,$C23,'8'!$A:$A)-(SUMIFS('8'!$A:$A,'8'!$T:$T,$C23,'8'!$C:$C,$D23)+SUMIFS('8'!$A:$A,'8'!$T:$T,$C23,'8'!$D:$D,$D23)+SUMIFS('8'!$A:$A,'8'!$T:$T,$C23,'8'!$C:$C,$G23)+SUMIFS('8'!$A:$A,'8'!$T:$T,$C23,'8'!$D:$D,$G23))))</f>
        <v/>
      </c>
      <c r="R23" s="73" t="str">
        <f>IF('9'!$E$2="","",SUM(SUMIF('9'!$R:$R,$C23,'9'!$A:$A)-(SUMIFS('9'!$A:$A,'9'!$R:$R,$C23,'9'!$C:$C,$D23)+SUMIFS('9'!$A:$A,'9'!$R:$R,$C23,'9'!$D:$D,$D23)+SUMIFS('9'!$A:$A,'9'!$R:$R,$C23,'9'!$C:$C,$G23)+SUMIFS('9'!$A:$A,'9'!$R:$R,K23,'9'!$D:$D,$G23)),SUMIF('9'!$S:$S,$C23,'9'!$A:$A)-(SUMIFS('9'!$A:$A,'9'!$S:$S,$C23,'9'!$C:$C,$D23)+SUMIFS('9'!$A:$A,'9'!$S:$S,$C23,'9'!$D:$D,$D23)+SUMIFS('9'!$A:$A,'9'!$S:$S,$C23,'9'!$C:$C,$G23)+SUMIFS('9'!$A:$A,'9'!$S:$S,$C23,'9'!$D:$D,$G23)),SUMIF('9'!$T:$T,$C23,'9'!$A:$A)-(SUMIFS('9'!$A:$A,'9'!$T:$T,$C23,'9'!$C:$C,$D23)+SUMIFS('9'!$A:$A,'9'!$T:$T,$C23,'9'!$D:$D,$D23)+SUMIFS('9'!$A:$A,'9'!$T:$T,$C23,'9'!$C:$C,$G23)+SUMIFS('9'!$A:$A,'9'!$T:$T,$C23,'9'!$D:$D,$G23))))</f>
        <v/>
      </c>
      <c r="S23" s="73" t="str">
        <f>IF('10'!$D$2="","",SUM(SUMIF('10'!$Q:$Q,$C23,'10'!$A:$A)-(SUMIFS('10'!$A:$A,'10'!$Q:$Q,$C23,'10'!$B:$B,$D23)+SUMIFS('10'!$A:$A,'10'!$Q:$Q,$C23,'10'!$C:$C,$D23)+SUMIFS('10'!$A:$A,'10'!$Q:$Q,$C23,'10'!$B:$B,$G23)+SUMIFS('10'!$A:$A,'10'!$Q:$Q,L23,'10'!$C:$C,$G23)),SUMIF('10'!$R:$R,$C23,'10'!$A:$A)-(SUMIFS('10'!$A:$A,'10'!$R:$R,$C23,'10'!$B:$B,$D23)+SUMIFS('10'!$A:$A,'10'!$R:$R,$C23,'10'!$C:$C,$D23)+SUMIFS('10'!$A:$A,'10'!$R:$R,$C23,'10'!$B:$B,$G23)+SUMIFS('10'!$A:$A,'10'!$R:$R,$C23,'10'!$C:$C,$G23)),SUMIF('10'!$S:$S,$C23,'10'!$A:$A)-(SUMIFS('10'!$A:$A,'10'!$S:$S,$C23,'10'!$B:$B,$D23)+SUMIFS('10'!$A:$A,'10'!$S:$S,$C23,'10'!$C:$C,$D23)+SUMIFS('10'!$A:$A,'10'!$S:$S,$C23,'10'!$B:$B,$G23)+SUMIFS('10'!$A:$A,'10'!$S:$S,$C23,'10'!$C:$C,$G23))))</f>
        <v/>
      </c>
      <c r="T23" s="73" t="str">
        <f>IF('11'!$D$2="","",SUM(SUMIF('11'!$Q:$Q,$C23,'11'!$A:$A)-(SUMIFS('11'!$A:$A,'11'!$Q:$Q,$C23,'11'!$B:$B,$D23)+SUMIFS('11'!$A:$A,'11'!$Q:$Q,$C23,'11'!$C:$C,$D23)+SUMIFS('11'!$A:$A,'11'!$Q:$Q,$C23,'11'!$B:$B,$G23)+SUMIFS('11'!$A:$A,'11'!$Q:$Q,M23,'11'!$C:$C,$G23)),SUMIF('11'!$R:$R,$C23,'11'!$A:$A)-(SUMIFS('11'!$A:$A,'11'!$R:$R,$C23,'11'!$B:$B,$D23)+SUMIFS('11'!$A:$A,'11'!$R:$R,$C23,'11'!$C:$C,$D23)+SUMIFS('11'!$A:$A,'11'!$R:$R,$C23,'11'!$B:$B,$G23)+SUMIFS('11'!$A:$A,'11'!$R:$R,$C23,'11'!$C:$C,$G23)),SUMIF('11'!$S:$S,$C23,'11'!$A:$A)-(SUMIFS('11'!$A:$A,'11'!$S:$S,$C23,'11'!$B:$B,$D23)+SUMIFS('11'!$A:$A,'11'!$S:$S,$C23,'11'!$C:$C,$D23)+SUMIFS('11'!$A:$A,'11'!$S:$S,$C23,'11'!$B:$B,$G23)+SUMIFS('11'!$A:$A,'11'!$S:$S,$C23,'11'!$C:$C,$G23))))</f>
        <v/>
      </c>
      <c r="U23" s="74" t="str">
        <f>IF('12'!$D$2="","",SUM(SUMIF('12'!$Q:$Q,$C23,'12'!$A:$A)-(SUMIFS('12'!$A:$A,'12'!$Q:$Q,$C23,'12'!$B:$B,$D23)+SUMIFS('12'!$A:$A,'12'!$Q:$Q,$C23,'12'!$C:$C,$D23)+SUMIFS('12'!$A:$A,'12'!$Q:$Q,$C23,'12'!$B:$B,$G23)+SUMIFS('12'!$A:$A,'12'!$Q:$Q,N23,'12'!$C:$C,$G23)),SUMIF('12'!$R:$R,$C23,'12'!$A:$A)-(SUMIFS('12'!$A:$A,'12'!$R:$R,$C23,'12'!$B:$B,$D23)+SUMIFS('12'!$A:$A,'12'!$R:$R,$C23,'12'!$C:$C,$D23)+SUMIFS('12'!$A:$A,'12'!$R:$R,$C23,'12'!$B:$B,$G23)+SUMIFS('12'!$A:$A,'12'!$R:$R,$C23,'12'!$C:$C,$G23)),SUMIF('12'!$S:$S,$C23,'12'!$A:$A)-(SUMIFS('12'!$A:$A,'12'!$S:$S,$C23,'12'!$B:$B,$D23)+SUMIFS('12'!$A:$A,'12'!$S:$S,$C23,'12'!$C:$C,$D23)+SUMIFS('12'!$A:$A,'12'!$S:$S,$C23,'12'!$B:$B,$G23)+SUMIFS('12'!$A:$A,'12'!$S:$S,$C23,'12'!$C:$C,$G23))))</f>
        <v/>
      </c>
      <c r="V23" s="75" t="str">
        <f>IF('13'!$D$2="","",SUM(SUMIF('13'!$Q:$Q,$C23,'13'!$A:$A)-(SUMIFS('13'!$A:$A,'13'!$Q:$Q,$C23,'13'!$B:$B,$D23)+SUMIFS('13'!$A:$A,'13'!$Q:$Q,$C23,'13'!$C:$C,$D23)+SUMIFS('13'!$A:$A,'13'!$Q:$Q,$C23,'13'!$B:$B,$G23)+SUMIFS('13'!$A:$A,'13'!$Q:$Q,O23,'13'!$C:$C,$G23)),SUMIF('13'!$R:$R,$C23,'13'!$A:$A)-(SUMIFS('13'!$A:$A,'13'!$R:$R,$C23,'13'!$B:$B,$D23)+SUMIFS('13'!$A:$A,'13'!$R:$R,$C23,'13'!$C:$C,$D23)+SUMIFS('13'!$A:$A,'13'!$R:$R,$C23,'13'!$B:$B,$G23)+SUMIFS('13'!$A:$A,'13'!$R:$R,$C23,'13'!$C:$C,$G23)),SUMIF('13'!$S:$S,$C23,'13'!$A:$A)-(SUMIFS('13'!$A:$A,'13'!$S:$S,$C23,'13'!$B:$B,$D23)+SUMIFS('13'!$A:$A,'13'!$S:$S,$C23,'13'!$C:$C,$D23)+SUMIFS('13'!$A:$A,'13'!$S:$S,$C23,'13'!$B:$B,$G23)+SUMIFS('13'!$A:$A,'13'!$S:$S,$C23,'13'!$C:$C,$G23))))</f>
        <v/>
      </c>
      <c r="W23" s="76" t="str">
        <f>IF('14'!$D$2="","",SUM(SUMIF('14'!$Q:$Q,$C23,'14'!$A:$A)-(SUMIFS('14'!$A:$A,'14'!$Q:$Q,$C23,'14'!$B:$B,$D23)+SUMIFS('14'!$A:$A,'14'!$Q:$Q,$C23,'14'!$C:$C,$D23)+SUMIFS('14'!$A:$A,'14'!$Q:$Q,$C23,'14'!$B:$B,$G23)+SUMIFS('14'!$A:$A,'14'!$Q:$Q,P23,'14'!$C:$C,$G23)),SUMIF('14'!$R:$R,$C23,'14'!$A:$A)-(SUMIFS('14'!$A:$A,'14'!$R:$R,$C23,'14'!$B:$B,$D23)+SUMIFS('14'!$A:$A,'14'!$R:$R,$C23,'14'!$C:$C,$D23)+SUMIFS('14'!$A:$A,'14'!$R:$R,$C23,'14'!$B:$B,$G23)+SUMIFS('14'!$A:$A,'14'!$R:$R,$C23,'14'!$C:$C,$G23)),SUMIF('14'!$S:$S,$C23,'14'!$A:$A)-(SUMIFS('14'!$A:$A,'14'!$S:$S,$C23,'14'!$B:$B,$D23)+SUMIFS('14'!$A:$A,'14'!$S:$S,$C23,'14'!$C:$C,$D23)+SUMIFS('14'!$A:$A,'14'!$S:$S,$C23,'14'!$B:$B,$G23)+SUMIFS('14'!$A:$A,'14'!$S:$S,$C23,'14'!$C:$C,$G23))))</f>
        <v/>
      </c>
      <c r="X23" s="73" t="str">
        <f>IF('15'!$D$2="","",SUM(SUMIF('15'!$Q:$Q,$C23,'15'!$A:$A)-(SUMIFS('15'!$A:$A,'15'!$Q:$Q,$C23,'15'!$B:$B,$D23)+SUMIFS('15'!$A:$A,'15'!$Q:$Q,$C23,'15'!$C:$C,$D23)+SUMIFS('15'!$A:$A,'15'!$Q:$Q,$C23,'15'!$B:$B,$G23)+SUMIFS('15'!$A:$A,'15'!$Q:$Q,Q23,'15'!$C:$C,$G23)),SUMIF('15'!$R:$R,$C23,'15'!$A:$A)-(SUMIFS('15'!$A:$A,'15'!$R:$R,$C23,'15'!$B:$B,$D23)+SUMIFS('15'!$A:$A,'15'!$R:$R,$C23,'15'!$C:$C,$D23)+SUMIFS('15'!$A:$A,'15'!$R:$R,$C23,'15'!$B:$B,$G23)+SUMIFS('15'!$A:$A,'15'!$R:$R,$C23,'15'!$C:$C,$G23)),SUMIF('15'!$S:$S,$C23,'15'!$A:$A)-(SUMIFS('15'!$A:$A,'15'!$S:$S,$C23,'15'!$B:$B,$D23)+SUMIFS('15'!$A:$A,'15'!$S:$S,$C23,'15'!$C:$C,$D23)+SUMIFS('15'!$A:$A,'15'!$S:$S,$C23,'15'!$B:$B,$G23)+SUMIFS('15'!$A:$A,'15'!$S:$S,$C23,'15'!$C:$C,$G23))))</f>
        <v/>
      </c>
      <c r="Y23" s="77">
        <f t="shared" si="4"/>
        <v>0</v>
      </c>
      <c r="Z23" s="85">
        <f>SUM(COUNTIF('1'!$R$2:$T$100,$C23),COUNTIF('2'!$R$2:$T$100,$C23),COUNTIF('3'!$R$2:$T$100,$C23),COUNTIF('4'!$R$2:$T$100,$C23),COUNTIF('5'!$R$2:$T$100,$C23),COUNTIF('6'!$R$2:$T$100,$C23),COUNTIF('7'!$R$2:$T$100,$C23),COUNTIF('8'!$R$2:$T$100,$C23),COUNTIF('9'!$R$2:$T$100,$C23),COUNTIF('10'!$Q$2:$S$100,$C23),COUNTIF('11'!$Q$2:$S$100,$C23),COUNTIF('12'!$Q$2:$S$100,$C23),COUNTIF('13'!$Q$2:$S$100,$C23),COUNTIF('14'!$Q$2:$S$100,$C23),COUNTIF('15'!$Q$2:$S$100,$C23))</f>
        <v>0</v>
      </c>
    </row>
    <row r="24" spans="1:26" x14ac:dyDescent="0.2">
      <c r="A24" s="2" t="s">
        <v>1</v>
      </c>
      <c r="B24" s="2" t="s">
        <v>138</v>
      </c>
      <c r="C24" s="2" t="str">
        <f t="shared" si="1"/>
        <v>Mike Clinton</v>
      </c>
      <c r="D24" s="40"/>
      <c r="E24" s="43"/>
      <c r="F24" s="72">
        <f t="shared" si="2"/>
        <v>0</v>
      </c>
      <c r="G24" s="40"/>
      <c r="H24" s="43"/>
      <c r="I24" s="72">
        <f t="shared" si="3"/>
        <v>0</v>
      </c>
      <c r="J24" s="73">
        <f>IF('1'!$E$2="","",SUM(SUMIF('1'!$R:$R,$C24,'1'!$A:$A)-(SUMIFS('1'!$A:$A,'1'!$R:$R,$C24,'1'!$C:$C,$D24)+SUMIFS('1'!$A:$A,'1'!$R:$R,$C24,'1'!$D:$D,$D24)+SUMIFS('1'!$A:$A,'1'!$R:$R,$C24,'1'!$C:$C,$G24)+SUMIFS('1'!$A:$A,'1'!$R:$R,C24,'1'!$D:$D,$G24)),SUMIF('1'!$S:$S,$C24,'1'!$A:$A)-(SUMIFS('1'!$A:$A,'1'!$S:$S,$C24,'1'!$C:$C,$D24)+SUMIFS('1'!$A:$A,'1'!$S:$S,$C24,'1'!$D:$D,$D24)+SUMIFS('1'!$A:$A,'1'!$S:$S,$C24,'1'!$C:$C,$G24)+SUMIFS('1'!$A:$A,'1'!$S:$S,$C24,'1'!$D:$D,$G24)),SUMIF('1'!$T:$T,$C24,'1'!$A:$A)-(SUMIFS('1'!$A:$A,'1'!$T:$T,$C24,'1'!$C:$C,$D24)+SUMIFS('1'!$A:$A,'1'!$T:$T,$C24,'1'!$D:$D,$D24)+SUMIFS('1'!$A:$A,'1'!$T:$T,$C24,'1'!$C:$C,$G24)+SUMIFS('1'!$A:$A,'1'!$T:$T,$C24,'1'!$D:$D,$G24))))</f>
        <v>0</v>
      </c>
      <c r="K24" s="73">
        <f>IF('2'!$E$2="","",SUM(SUMIF('2'!$R:$R,$C24,'2'!$A:$A)-(SUMIFS('2'!$A:$A,'2'!$R:$R,$C24,'2'!$C:$C,$D24)+SUMIFS('2'!$A:$A,'2'!$R:$R,$C24,'2'!$D:$D,$D24)+SUMIFS('2'!$A:$A,'2'!$R:$R,$C24,'2'!$C:$C,$G24)+SUMIFS('2'!$A:$A,'2'!$R:$R,D24,'2'!$D:$D,$G24)),SUMIF('2'!$S:$S,$C24,'2'!$A:$A)-(SUMIFS('2'!$A:$A,'2'!$S:$S,$C24,'2'!$C:$C,$D24)+SUMIFS('2'!$A:$A,'2'!$S:$S,$C24,'2'!$D:$D,$D24)+SUMIFS('2'!$A:$A,'2'!$S:$S,$C24,'2'!$C:$C,$G24)+SUMIFS('2'!$A:$A,'2'!$S:$S,$C24,'2'!$D:$D,$G24)),SUMIF('2'!$T:$T,$C24,'2'!$A:$A)-(SUMIFS('2'!$A:$A,'2'!$T:$T,$C24,'2'!$C:$C,$D24)+SUMIFS('2'!$A:$A,'2'!$T:$T,$C24,'2'!$D:$D,$D24)+SUMIFS('2'!$A:$A,'2'!$T:$T,$C24,'2'!$C:$C,$G24)+SUMIFS('2'!$A:$A,'2'!$T:$T,$C24,'2'!$D:$D,$G24))))</f>
        <v>0</v>
      </c>
      <c r="L24" s="73">
        <f>IF('3'!$E$2="","",SUM(SUMIF('3'!$R:$R,$C24,'3'!$A:$A)-(SUMIFS('3'!$A:$A,'3'!$R:$R,$C24,'3'!$C:$C,$D24)+SUMIFS('3'!$A:$A,'3'!$R:$R,$C24,'3'!$D:$D,$D24)+SUMIFS('3'!$A:$A,'3'!$R:$R,$C24,'3'!$C:$C,$G24)+SUMIFS('3'!$A:$A,'3'!$R:$R,E24,'3'!$D:$D,$G24)),SUMIF('3'!$S:$S,$C24,'3'!$A:$A)-(SUMIFS('3'!$A:$A,'3'!$S:$S,$C24,'3'!$C:$C,$D24)+SUMIFS('3'!$A:$A,'3'!$S:$S,$C24,'3'!$D:$D,$D24)+SUMIFS('3'!$A:$A,'3'!$S:$S,$C24,'3'!$C:$C,$G24)+SUMIFS('3'!$A:$A,'3'!$S:$S,$C24,'3'!$D:$D,$G24)),SUMIF('3'!$T:$T,$C24,'3'!$A:$A)-(SUMIFS('3'!$A:$A,'3'!$T:$T,$C24,'3'!$C:$C,$D24)+SUMIFS('3'!$A:$A,'3'!$T:$T,$C24,'3'!$D:$D,$D24)+SUMIFS('3'!$A:$A,'3'!$T:$T,$C24,'3'!$C:$C,$G24)+SUMIFS('3'!$A:$A,'3'!$T:$T,$C24,'3'!$D:$D,$G24))))</f>
        <v>0</v>
      </c>
      <c r="M24" s="73" t="str">
        <f>IF('4'!$E$2="","",SUM(SUMIF('4'!$R:$R,$C24,'4'!$A:$A)-(SUMIFS('4'!$A:$A,'4'!$R:$R,$C24,'4'!$C:$C,$D24)+SUMIFS('4'!$A:$A,'4'!$R:$R,$C24,'4'!$D:$D,$D24)+SUMIFS('4'!$A:$A,'4'!$R:$R,$C24,'4'!$C:$C,$G24)+SUMIFS('4'!$A:$A,'4'!$R:$R,F24,'4'!$D:$D,$G24)),SUMIF('4'!$S:$S,$C24,'4'!$A:$A)-(SUMIFS('4'!$A:$A,'4'!$S:$S,$C24,'4'!$C:$C,$D24)+SUMIFS('4'!$A:$A,'4'!$S:$S,$C24,'4'!$D:$D,$D24)+SUMIFS('4'!$A:$A,'4'!$S:$S,$C24,'4'!$C:$C,$G24)+SUMIFS('4'!$A:$A,'4'!$S:$S,$C24,'4'!$D:$D,$G24)),SUMIF('4'!$T:$T,$C24,'4'!$A:$A)-(SUMIFS('4'!$A:$A,'4'!$T:$T,$C24,'4'!$C:$C,$D24)+SUMIFS('4'!$A:$A,'4'!$T:$T,$C24,'4'!$D:$D,$D24)+SUMIFS('4'!$A:$A,'4'!$T:$T,$C24,'4'!$C:$C,$G24)+SUMIFS('4'!$A:$A,'4'!$T:$T,$C24,'4'!$D:$D,$G24))))</f>
        <v/>
      </c>
      <c r="N24" s="73" t="str">
        <f>IF('5'!$E$2="","",SUM(SUMIF('5'!$R:$R,$C24,'5'!$A:$A)-(SUMIFS('5'!$A:$A,'5'!$R:$R,$C24,'5'!$C:$C,$D24)+SUMIFS('5'!$A:$A,'5'!$R:$R,$C24,'5'!$D:$D,$D24)+SUMIFS('5'!$A:$A,'5'!$R:$R,$C24,'5'!$C:$C,$G24)+SUMIFS('5'!$A:$A,'5'!$R:$R,G24,'5'!$D:$D,$G24)),SUMIF('5'!$S:$S,$C24,'5'!$A:$A)-(SUMIFS('5'!$A:$A,'5'!$S:$S,$C24,'5'!$C:$C,$D24)+SUMIFS('5'!$A:$A,'5'!$S:$S,$C24,'5'!$D:$D,$D24)+SUMIFS('5'!$A:$A,'5'!$S:$S,$C24,'5'!$C:$C,$G24)+SUMIFS('5'!$A:$A,'5'!$S:$S,$C24,'5'!$D:$D,$G24)),SUMIF('5'!$T:$T,$C24,'5'!$A:$A)-(SUMIFS('5'!$A:$A,'5'!$T:$T,$C24,'5'!$C:$C,$D24)+SUMIFS('5'!$A:$A,'5'!$T:$T,$C24,'5'!$D:$D,$D24)+SUMIFS('5'!$A:$A,'5'!$T:$T,$C24,'5'!$C:$C,$G24)+SUMIFS('5'!$A:$A,'5'!$T:$T,$C24,'5'!$D:$D,$G24))))</f>
        <v/>
      </c>
      <c r="O24" s="73" t="str">
        <f>IF('6'!$E$2="","",SUM(SUMIF('6'!$R:$R,$C24,'6'!$A:$A)-(SUMIFS('6'!$A:$A,'6'!$R:$R,$C24,'6'!$C:$C,$D24)+SUMIFS('6'!$A:$A,'6'!$R:$R,$C24,'6'!$D:$D,$D24)+SUMIFS('6'!$A:$A,'6'!$R:$R,$C24,'6'!$C:$C,$G24)+SUMIFS('6'!$A:$A,'6'!$R:$R,H24,'6'!$D:$D,$G24)),SUMIF('6'!$S:$S,$C24,'6'!$A:$A)-(SUMIFS('6'!$A:$A,'6'!$S:$S,$C24,'6'!$C:$C,$D24)+SUMIFS('6'!$A:$A,'6'!$S:$S,$C24,'6'!$D:$D,$D24)+SUMIFS('6'!$A:$A,'6'!$S:$S,$C24,'6'!$C:$C,$G24)+SUMIFS('6'!$A:$A,'6'!$S:$S,$C24,'6'!$D:$D,$G24)),SUMIF('6'!$T:$T,$C24,'6'!$A:$A)-(SUMIFS('6'!$A:$A,'6'!$T:$T,$C24,'6'!$C:$C,$D24)+SUMIFS('6'!$A:$A,'6'!$T:$T,$C24,'6'!$D:$D,$D24)+SUMIFS('6'!$A:$A,'6'!$T:$T,$C24,'6'!$C:$C,$G24)+SUMIFS('6'!$A:$A,'6'!$T:$T,$C24,'6'!$D:$D,$G24))))</f>
        <v/>
      </c>
      <c r="P24" s="73" t="str">
        <f>IF('7'!$E$2="","",SUM(SUMIF('7'!$R:$R,$C24,'7'!$A:$A)-(SUMIFS('7'!$A:$A,'7'!$R:$R,$C24,'7'!$C:$C,$D24)+SUMIFS('7'!$A:$A,'7'!$R:$R,$C24,'7'!$D:$D,$D24)+SUMIFS('7'!$A:$A,'7'!$R:$R,$C24,'7'!$C:$C,$G24)+SUMIFS('7'!$A:$A,'7'!$R:$R,I24,'7'!$D:$D,$G24)),SUMIF('7'!$S:$S,$C24,'7'!$A:$A)-(SUMIFS('7'!$A:$A,'7'!$S:$S,$C24,'7'!$C:$C,$D24)+SUMIFS('7'!$A:$A,'7'!$S:$S,$C24,'7'!$D:$D,$D24)+SUMIFS('7'!$A:$A,'7'!$S:$S,$C24,'7'!$C:$C,$G24)+SUMIFS('7'!$A:$A,'7'!$S:$S,$C24,'7'!$D:$D,$G24)),SUMIF('7'!$T:$T,$C24,'7'!$A:$A)-(SUMIFS('7'!$A:$A,'7'!$T:$T,$C24,'7'!$C:$C,$D24)+SUMIFS('7'!$A:$A,'7'!$T:$T,$C24,'7'!$D:$D,$D24)+SUMIFS('7'!$A:$A,'7'!$T:$T,$C24,'7'!$C:$C,$G24)+SUMIFS('7'!$A:$A,'7'!$T:$T,$C24,'7'!$D:$D,$G24))))</f>
        <v/>
      </c>
      <c r="Q24" s="73" t="str">
        <f>IF('8'!$E$2="","",SUM(SUMIF('8'!$R:$R,$C24,'8'!$A:$A)-(SUMIFS('8'!$A:$A,'8'!$R:$R,$C24,'8'!$C:$C,$D24)+SUMIFS('8'!$A:$A,'8'!$R:$R,$C24,'8'!$D:$D,$D24)+SUMIFS('8'!$A:$A,'8'!$R:$R,$C24,'8'!$C:$C,$G24)+SUMIFS('8'!$A:$A,'8'!$R:$R,J24,'8'!$D:$D,$G24)),SUMIF('8'!$S:$S,$C24,'8'!$A:$A)-(SUMIFS('8'!$A:$A,'8'!$S:$S,$C24,'8'!$C:$C,$D24)+SUMIFS('8'!$A:$A,'8'!$S:$S,$C24,'8'!$D:$D,$D24)+SUMIFS('8'!$A:$A,'8'!$S:$S,$C24,'8'!$C:$C,$G24)+SUMIFS('8'!$A:$A,'8'!$S:$S,$C24,'8'!$D:$D,$G24)),SUMIF('8'!$T:$T,$C24,'8'!$A:$A)-(SUMIFS('8'!$A:$A,'8'!$T:$T,$C24,'8'!$C:$C,$D24)+SUMIFS('8'!$A:$A,'8'!$T:$T,$C24,'8'!$D:$D,$D24)+SUMIFS('8'!$A:$A,'8'!$T:$T,$C24,'8'!$C:$C,$G24)+SUMIFS('8'!$A:$A,'8'!$T:$T,$C24,'8'!$D:$D,$G24))))</f>
        <v/>
      </c>
      <c r="R24" s="73" t="str">
        <f>IF('9'!$E$2="","",SUM(SUMIF('9'!$R:$R,$C24,'9'!$A:$A)-(SUMIFS('9'!$A:$A,'9'!$R:$R,$C24,'9'!$C:$C,$D24)+SUMIFS('9'!$A:$A,'9'!$R:$R,$C24,'9'!$D:$D,$D24)+SUMIFS('9'!$A:$A,'9'!$R:$R,$C24,'9'!$C:$C,$G24)+SUMIFS('9'!$A:$A,'9'!$R:$R,K24,'9'!$D:$D,$G24)),SUMIF('9'!$S:$S,$C24,'9'!$A:$A)-(SUMIFS('9'!$A:$A,'9'!$S:$S,$C24,'9'!$C:$C,$D24)+SUMIFS('9'!$A:$A,'9'!$S:$S,$C24,'9'!$D:$D,$D24)+SUMIFS('9'!$A:$A,'9'!$S:$S,$C24,'9'!$C:$C,$G24)+SUMIFS('9'!$A:$A,'9'!$S:$S,$C24,'9'!$D:$D,$G24)),SUMIF('9'!$T:$T,$C24,'9'!$A:$A)-(SUMIFS('9'!$A:$A,'9'!$T:$T,$C24,'9'!$C:$C,$D24)+SUMIFS('9'!$A:$A,'9'!$T:$T,$C24,'9'!$D:$D,$D24)+SUMIFS('9'!$A:$A,'9'!$T:$T,$C24,'9'!$C:$C,$G24)+SUMIFS('9'!$A:$A,'9'!$T:$T,$C24,'9'!$D:$D,$G24))))</f>
        <v/>
      </c>
      <c r="S24" s="73" t="str">
        <f>IF('10'!$D$2="","",SUM(SUMIF('10'!$Q:$Q,$C24,'10'!$A:$A)-(SUMIFS('10'!$A:$A,'10'!$Q:$Q,$C24,'10'!$B:$B,$D24)+SUMIFS('10'!$A:$A,'10'!$Q:$Q,$C24,'10'!$C:$C,$D24)+SUMIFS('10'!$A:$A,'10'!$Q:$Q,$C24,'10'!$B:$B,$G24)+SUMIFS('10'!$A:$A,'10'!$Q:$Q,L24,'10'!$C:$C,$G24)),SUMIF('10'!$R:$R,$C24,'10'!$A:$A)-(SUMIFS('10'!$A:$A,'10'!$R:$R,$C24,'10'!$B:$B,$D24)+SUMIFS('10'!$A:$A,'10'!$R:$R,$C24,'10'!$C:$C,$D24)+SUMIFS('10'!$A:$A,'10'!$R:$R,$C24,'10'!$B:$B,$G24)+SUMIFS('10'!$A:$A,'10'!$R:$R,$C24,'10'!$C:$C,$G24)),SUMIF('10'!$S:$S,$C24,'10'!$A:$A)-(SUMIFS('10'!$A:$A,'10'!$S:$S,$C24,'10'!$B:$B,$D24)+SUMIFS('10'!$A:$A,'10'!$S:$S,$C24,'10'!$C:$C,$D24)+SUMIFS('10'!$A:$A,'10'!$S:$S,$C24,'10'!$B:$B,$G24)+SUMIFS('10'!$A:$A,'10'!$S:$S,$C24,'10'!$C:$C,$G24))))</f>
        <v/>
      </c>
      <c r="T24" s="73" t="str">
        <f>IF('11'!$D$2="","",SUM(SUMIF('11'!$Q:$Q,$C24,'11'!$A:$A)-(SUMIFS('11'!$A:$A,'11'!$Q:$Q,$C24,'11'!$B:$B,$D24)+SUMIFS('11'!$A:$A,'11'!$Q:$Q,$C24,'11'!$C:$C,$D24)+SUMIFS('11'!$A:$A,'11'!$Q:$Q,$C24,'11'!$B:$B,$G24)+SUMIFS('11'!$A:$A,'11'!$Q:$Q,M24,'11'!$C:$C,$G24)),SUMIF('11'!$R:$R,$C24,'11'!$A:$A)-(SUMIFS('11'!$A:$A,'11'!$R:$R,$C24,'11'!$B:$B,$D24)+SUMIFS('11'!$A:$A,'11'!$R:$R,$C24,'11'!$C:$C,$D24)+SUMIFS('11'!$A:$A,'11'!$R:$R,$C24,'11'!$B:$B,$G24)+SUMIFS('11'!$A:$A,'11'!$R:$R,$C24,'11'!$C:$C,$G24)),SUMIF('11'!$S:$S,$C24,'11'!$A:$A)-(SUMIFS('11'!$A:$A,'11'!$S:$S,$C24,'11'!$B:$B,$D24)+SUMIFS('11'!$A:$A,'11'!$S:$S,$C24,'11'!$C:$C,$D24)+SUMIFS('11'!$A:$A,'11'!$S:$S,$C24,'11'!$B:$B,$G24)+SUMIFS('11'!$A:$A,'11'!$S:$S,$C24,'11'!$C:$C,$G24))))</f>
        <v/>
      </c>
      <c r="U24" s="74" t="str">
        <f>IF('12'!$D$2="","",SUM(SUMIF('12'!$Q:$Q,$C24,'12'!$A:$A)-(SUMIFS('12'!$A:$A,'12'!$Q:$Q,$C24,'12'!$B:$B,$D24)+SUMIFS('12'!$A:$A,'12'!$Q:$Q,$C24,'12'!$C:$C,$D24)+SUMIFS('12'!$A:$A,'12'!$Q:$Q,$C24,'12'!$B:$B,$G24)+SUMIFS('12'!$A:$A,'12'!$Q:$Q,N24,'12'!$C:$C,$G24)),SUMIF('12'!$R:$R,$C24,'12'!$A:$A)-(SUMIFS('12'!$A:$A,'12'!$R:$R,$C24,'12'!$B:$B,$D24)+SUMIFS('12'!$A:$A,'12'!$R:$R,$C24,'12'!$C:$C,$D24)+SUMIFS('12'!$A:$A,'12'!$R:$R,$C24,'12'!$B:$B,$G24)+SUMIFS('12'!$A:$A,'12'!$R:$R,$C24,'12'!$C:$C,$G24)),SUMIF('12'!$S:$S,$C24,'12'!$A:$A)-(SUMIFS('12'!$A:$A,'12'!$S:$S,$C24,'12'!$B:$B,$D24)+SUMIFS('12'!$A:$A,'12'!$S:$S,$C24,'12'!$C:$C,$D24)+SUMIFS('12'!$A:$A,'12'!$S:$S,$C24,'12'!$B:$B,$G24)+SUMIFS('12'!$A:$A,'12'!$S:$S,$C24,'12'!$C:$C,$G24))))</f>
        <v/>
      </c>
      <c r="V24" s="75" t="str">
        <f>IF('13'!$D$2="","",SUM(SUMIF('13'!$Q:$Q,$C24,'13'!$A:$A)-(SUMIFS('13'!$A:$A,'13'!$Q:$Q,$C24,'13'!$B:$B,$D24)+SUMIFS('13'!$A:$A,'13'!$Q:$Q,$C24,'13'!$C:$C,$D24)+SUMIFS('13'!$A:$A,'13'!$Q:$Q,$C24,'13'!$B:$B,$G24)+SUMIFS('13'!$A:$A,'13'!$Q:$Q,O24,'13'!$C:$C,$G24)),SUMIF('13'!$R:$R,$C24,'13'!$A:$A)-(SUMIFS('13'!$A:$A,'13'!$R:$R,$C24,'13'!$B:$B,$D24)+SUMIFS('13'!$A:$A,'13'!$R:$R,$C24,'13'!$C:$C,$D24)+SUMIFS('13'!$A:$A,'13'!$R:$R,$C24,'13'!$B:$B,$G24)+SUMIFS('13'!$A:$A,'13'!$R:$R,$C24,'13'!$C:$C,$G24)),SUMIF('13'!$S:$S,$C24,'13'!$A:$A)-(SUMIFS('13'!$A:$A,'13'!$S:$S,$C24,'13'!$B:$B,$D24)+SUMIFS('13'!$A:$A,'13'!$S:$S,$C24,'13'!$C:$C,$D24)+SUMIFS('13'!$A:$A,'13'!$S:$S,$C24,'13'!$B:$B,$G24)+SUMIFS('13'!$A:$A,'13'!$S:$S,$C24,'13'!$C:$C,$G24))))</f>
        <v/>
      </c>
      <c r="W24" s="76" t="str">
        <f>IF('14'!$D$2="","",SUM(SUMIF('14'!$Q:$Q,$C24,'14'!$A:$A)-(SUMIFS('14'!$A:$A,'14'!$Q:$Q,$C24,'14'!$B:$B,$D24)+SUMIFS('14'!$A:$A,'14'!$Q:$Q,$C24,'14'!$C:$C,$D24)+SUMIFS('14'!$A:$A,'14'!$Q:$Q,$C24,'14'!$B:$B,$G24)+SUMIFS('14'!$A:$A,'14'!$Q:$Q,P24,'14'!$C:$C,$G24)),SUMIF('14'!$R:$R,$C24,'14'!$A:$A)-(SUMIFS('14'!$A:$A,'14'!$R:$R,$C24,'14'!$B:$B,$D24)+SUMIFS('14'!$A:$A,'14'!$R:$R,$C24,'14'!$C:$C,$D24)+SUMIFS('14'!$A:$A,'14'!$R:$R,$C24,'14'!$B:$B,$G24)+SUMIFS('14'!$A:$A,'14'!$R:$R,$C24,'14'!$C:$C,$G24)),SUMIF('14'!$S:$S,$C24,'14'!$A:$A)-(SUMIFS('14'!$A:$A,'14'!$S:$S,$C24,'14'!$B:$B,$D24)+SUMIFS('14'!$A:$A,'14'!$S:$S,$C24,'14'!$C:$C,$D24)+SUMIFS('14'!$A:$A,'14'!$S:$S,$C24,'14'!$B:$B,$G24)+SUMIFS('14'!$A:$A,'14'!$S:$S,$C24,'14'!$C:$C,$G24))))</f>
        <v/>
      </c>
      <c r="X24" s="73" t="str">
        <f>IF('15'!$D$2="","",SUM(SUMIF('15'!$Q:$Q,$C24,'15'!$A:$A)-(SUMIFS('15'!$A:$A,'15'!$Q:$Q,$C24,'15'!$B:$B,$D24)+SUMIFS('15'!$A:$A,'15'!$Q:$Q,$C24,'15'!$C:$C,$D24)+SUMIFS('15'!$A:$A,'15'!$Q:$Q,$C24,'15'!$B:$B,$G24)+SUMIFS('15'!$A:$A,'15'!$Q:$Q,Q24,'15'!$C:$C,$G24)),SUMIF('15'!$R:$R,$C24,'15'!$A:$A)-(SUMIFS('15'!$A:$A,'15'!$R:$R,$C24,'15'!$B:$B,$D24)+SUMIFS('15'!$A:$A,'15'!$R:$R,$C24,'15'!$C:$C,$D24)+SUMIFS('15'!$A:$A,'15'!$R:$R,$C24,'15'!$B:$B,$G24)+SUMIFS('15'!$A:$A,'15'!$R:$R,$C24,'15'!$C:$C,$G24)),SUMIF('15'!$S:$S,$C24,'15'!$A:$A)-(SUMIFS('15'!$A:$A,'15'!$S:$S,$C24,'15'!$B:$B,$D24)+SUMIFS('15'!$A:$A,'15'!$S:$S,$C24,'15'!$C:$C,$D24)+SUMIFS('15'!$A:$A,'15'!$S:$S,$C24,'15'!$B:$B,$G24)+SUMIFS('15'!$A:$A,'15'!$S:$S,$C24,'15'!$C:$C,$G24))))</f>
        <v/>
      </c>
      <c r="Y24" s="77">
        <f t="shared" si="4"/>
        <v>0</v>
      </c>
      <c r="Z24" s="85">
        <f>SUM(COUNTIF('1'!$R$2:$T$100,$C24),COUNTIF('2'!$R$2:$T$100,$C24),COUNTIF('3'!$R$2:$T$100,$C24),COUNTIF('4'!$R$2:$T$100,$C24),COUNTIF('5'!$R$2:$T$100,$C24),COUNTIF('6'!$R$2:$T$100,$C24),COUNTIF('7'!$R$2:$T$100,$C24),COUNTIF('8'!$R$2:$T$100,$C24),COUNTIF('9'!$R$2:$T$100,$C24),COUNTIF('10'!$Q$2:$S$100,$C24),COUNTIF('11'!$Q$2:$S$100,$C24),COUNTIF('12'!$Q$2:$S$100,$C24),COUNTIF('13'!$Q$2:$S$100,$C24),COUNTIF('14'!$Q$2:$S$100,$C24),COUNTIF('15'!$Q$2:$S$100,$C24))</f>
        <v>0</v>
      </c>
    </row>
    <row r="25" spans="1:26" x14ac:dyDescent="0.2">
      <c r="A25" s="2" t="s">
        <v>67</v>
      </c>
      <c r="B25" s="2" t="s">
        <v>148</v>
      </c>
      <c r="C25" s="2" t="str">
        <f t="shared" si="1"/>
        <v>Josh Cooperman</v>
      </c>
      <c r="D25" s="40"/>
      <c r="E25" s="43"/>
      <c r="F25" s="72">
        <f t="shared" si="2"/>
        <v>0</v>
      </c>
      <c r="G25" s="40"/>
      <c r="H25" s="43"/>
      <c r="I25" s="72">
        <f t="shared" si="3"/>
        <v>0</v>
      </c>
      <c r="J25" s="73">
        <f>IF('1'!$E$2="","",SUM(SUMIF('1'!$R:$R,$C25,'1'!$A:$A)-(SUMIFS('1'!$A:$A,'1'!$R:$R,$C25,'1'!$C:$C,$D25)+SUMIFS('1'!$A:$A,'1'!$R:$R,$C25,'1'!$D:$D,$D25)+SUMIFS('1'!$A:$A,'1'!$R:$R,$C25,'1'!$C:$C,$G25)+SUMIFS('1'!$A:$A,'1'!$R:$R,C25,'1'!$D:$D,$G25)),SUMIF('1'!$S:$S,$C25,'1'!$A:$A)-(SUMIFS('1'!$A:$A,'1'!$S:$S,$C25,'1'!$C:$C,$D25)+SUMIFS('1'!$A:$A,'1'!$S:$S,$C25,'1'!$D:$D,$D25)+SUMIFS('1'!$A:$A,'1'!$S:$S,$C25,'1'!$C:$C,$G25)+SUMIFS('1'!$A:$A,'1'!$S:$S,$C25,'1'!$D:$D,$G25)),SUMIF('1'!$T:$T,$C25,'1'!$A:$A)-(SUMIFS('1'!$A:$A,'1'!$T:$T,$C25,'1'!$C:$C,$D25)+SUMIFS('1'!$A:$A,'1'!$T:$T,$C25,'1'!$D:$D,$D25)+SUMIFS('1'!$A:$A,'1'!$T:$T,$C25,'1'!$C:$C,$G25)+SUMIFS('1'!$A:$A,'1'!$T:$T,$C25,'1'!$D:$D,$G25))))</f>
        <v>0</v>
      </c>
      <c r="K25" s="73">
        <f>IF('2'!$E$2="","",SUM(SUMIF('2'!$R:$R,$C25,'2'!$A:$A)-(SUMIFS('2'!$A:$A,'2'!$R:$R,$C25,'2'!$C:$C,$D25)+SUMIFS('2'!$A:$A,'2'!$R:$R,$C25,'2'!$D:$D,$D25)+SUMIFS('2'!$A:$A,'2'!$R:$R,$C25,'2'!$C:$C,$G25)+SUMIFS('2'!$A:$A,'2'!$R:$R,D25,'2'!$D:$D,$G25)),SUMIF('2'!$S:$S,$C25,'2'!$A:$A)-(SUMIFS('2'!$A:$A,'2'!$S:$S,$C25,'2'!$C:$C,$D25)+SUMIFS('2'!$A:$A,'2'!$S:$S,$C25,'2'!$D:$D,$D25)+SUMIFS('2'!$A:$A,'2'!$S:$S,$C25,'2'!$C:$C,$G25)+SUMIFS('2'!$A:$A,'2'!$S:$S,$C25,'2'!$D:$D,$G25)),SUMIF('2'!$T:$T,$C25,'2'!$A:$A)-(SUMIFS('2'!$A:$A,'2'!$T:$T,$C25,'2'!$C:$C,$D25)+SUMIFS('2'!$A:$A,'2'!$T:$T,$C25,'2'!$D:$D,$D25)+SUMIFS('2'!$A:$A,'2'!$T:$T,$C25,'2'!$C:$C,$G25)+SUMIFS('2'!$A:$A,'2'!$T:$T,$C25,'2'!$D:$D,$G25))))</f>
        <v>0</v>
      </c>
      <c r="L25" s="73">
        <f>IF('3'!$E$2="","",SUM(SUMIF('3'!$R:$R,$C25,'3'!$A:$A)-(SUMIFS('3'!$A:$A,'3'!$R:$R,$C25,'3'!$C:$C,$D25)+SUMIFS('3'!$A:$A,'3'!$R:$R,$C25,'3'!$D:$D,$D25)+SUMIFS('3'!$A:$A,'3'!$R:$R,$C25,'3'!$C:$C,$G25)+SUMIFS('3'!$A:$A,'3'!$R:$R,E25,'3'!$D:$D,$G25)),SUMIF('3'!$S:$S,$C25,'3'!$A:$A)-(SUMIFS('3'!$A:$A,'3'!$S:$S,$C25,'3'!$C:$C,$D25)+SUMIFS('3'!$A:$A,'3'!$S:$S,$C25,'3'!$D:$D,$D25)+SUMIFS('3'!$A:$A,'3'!$S:$S,$C25,'3'!$C:$C,$G25)+SUMIFS('3'!$A:$A,'3'!$S:$S,$C25,'3'!$D:$D,$G25)),SUMIF('3'!$T:$T,$C25,'3'!$A:$A)-(SUMIFS('3'!$A:$A,'3'!$T:$T,$C25,'3'!$C:$C,$D25)+SUMIFS('3'!$A:$A,'3'!$T:$T,$C25,'3'!$D:$D,$D25)+SUMIFS('3'!$A:$A,'3'!$T:$T,$C25,'3'!$C:$C,$G25)+SUMIFS('3'!$A:$A,'3'!$T:$T,$C25,'3'!$D:$D,$G25))))</f>
        <v>0</v>
      </c>
      <c r="M25" s="73" t="str">
        <f>IF('4'!$E$2="","",SUM(SUMIF('4'!$R:$R,$C25,'4'!$A:$A)-(SUMIFS('4'!$A:$A,'4'!$R:$R,$C25,'4'!$C:$C,$D25)+SUMIFS('4'!$A:$A,'4'!$R:$R,$C25,'4'!$D:$D,$D25)+SUMIFS('4'!$A:$A,'4'!$R:$R,$C25,'4'!$C:$C,$G25)+SUMIFS('4'!$A:$A,'4'!$R:$R,F25,'4'!$D:$D,$G25)),SUMIF('4'!$S:$S,$C25,'4'!$A:$A)-(SUMIFS('4'!$A:$A,'4'!$S:$S,$C25,'4'!$C:$C,$D25)+SUMIFS('4'!$A:$A,'4'!$S:$S,$C25,'4'!$D:$D,$D25)+SUMIFS('4'!$A:$A,'4'!$S:$S,$C25,'4'!$C:$C,$G25)+SUMIFS('4'!$A:$A,'4'!$S:$S,$C25,'4'!$D:$D,$G25)),SUMIF('4'!$T:$T,$C25,'4'!$A:$A)-(SUMIFS('4'!$A:$A,'4'!$T:$T,$C25,'4'!$C:$C,$D25)+SUMIFS('4'!$A:$A,'4'!$T:$T,$C25,'4'!$D:$D,$D25)+SUMIFS('4'!$A:$A,'4'!$T:$T,$C25,'4'!$C:$C,$G25)+SUMIFS('4'!$A:$A,'4'!$T:$T,$C25,'4'!$D:$D,$G25))))</f>
        <v/>
      </c>
      <c r="N25" s="73" t="str">
        <f>IF('5'!$E$2="","",SUM(SUMIF('5'!$R:$R,$C25,'5'!$A:$A)-(SUMIFS('5'!$A:$A,'5'!$R:$R,$C25,'5'!$C:$C,$D25)+SUMIFS('5'!$A:$A,'5'!$R:$R,$C25,'5'!$D:$D,$D25)+SUMIFS('5'!$A:$A,'5'!$R:$R,$C25,'5'!$C:$C,$G25)+SUMIFS('5'!$A:$A,'5'!$R:$R,G25,'5'!$D:$D,$G25)),SUMIF('5'!$S:$S,$C25,'5'!$A:$A)-(SUMIFS('5'!$A:$A,'5'!$S:$S,$C25,'5'!$C:$C,$D25)+SUMIFS('5'!$A:$A,'5'!$S:$S,$C25,'5'!$D:$D,$D25)+SUMIFS('5'!$A:$A,'5'!$S:$S,$C25,'5'!$C:$C,$G25)+SUMIFS('5'!$A:$A,'5'!$S:$S,$C25,'5'!$D:$D,$G25)),SUMIF('5'!$T:$T,$C25,'5'!$A:$A)-(SUMIFS('5'!$A:$A,'5'!$T:$T,$C25,'5'!$C:$C,$D25)+SUMIFS('5'!$A:$A,'5'!$T:$T,$C25,'5'!$D:$D,$D25)+SUMIFS('5'!$A:$A,'5'!$T:$T,$C25,'5'!$C:$C,$G25)+SUMIFS('5'!$A:$A,'5'!$T:$T,$C25,'5'!$D:$D,$G25))))</f>
        <v/>
      </c>
      <c r="O25" s="73" t="str">
        <f>IF('6'!$E$2="","",SUM(SUMIF('6'!$R:$R,$C25,'6'!$A:$A)-(SUMIFS('6'!$A:$A,'6'!$R:$R,$C25,'6'!$C:$C,$D25)+SUMIFS('6'!$A:$A,'6'!$R:$R,$C25,'6'!$D:$D,$D25)+SUMIFS('6'!$A:$A,'6'!$R:$R,$C25,'6'!$C:$C,$G25)+SUMIFS('6'!$A:$A,'6'!$R:$R,H25,'6'!$D:$D,$G25)),SUMIF('6'!$S:$S,$C25,'6'!$A:$A)-(SUMIFS('6'!$A:$A,'6'!$S:$S,$C25,'6'!$C:$C,$D25)+SUMIFS('6'!$A:$A,'6'!$S:$S,$C25,'6'!$D:$D,$D25)+SUMIFS('6'!$A:$A,'6'!$S:$S,$C25,'6'!$C:$C,$G25)+SUMIFS('6'!$A:$A,'6'!$S:$S,$C25,'6'!$D:$D,$G25)),SUMIF('6'!$T:$T,$C25,'6'!$A:$A)-(SUMIFS('6'!$A:$A,'6'!$T:$T,$C25,'6'!$C:$C,$D25)+SUMIFS('6'!$A:$A,'6'!$T:$T,$C25,'6'!$D:$D,$D25)+SUMIFS('6'!$A:$A,'6'!$T:$T,$C25,'6'!$C:$C,$G25)+SUMIFS('6'!$A:$A,'6'!$T:$T,$C25,'6'!$D:$D,$G25))))</f>
        <v/>
      </c>
      <c r="P25" s="73" t="str">
        <f>IF('7'!$E$2="","",SUM(SUMIF('7'!$R:$R,$C25,'7'!$A:$A)-(SUMIFS('7'!$A:$A,'7'!$R:$R,$C25,'7'!$C:$C,$D25)+SUMIFS('7'!$A:$A,'7'!$R:$R,$C25,'7'!$D:$D,$D25)+SUMIFS('7'!$A:$A,'7'!$R:$R,$C25,'7'!$C:$C,$G25)+SUMIFS('7'!$A:$A,'7'!$R:$R,I25,'7'!$D:$D,$G25)),SUMIF('7'!$S:$S,$C25,'7'!$A:$A)-(SUMIFS('7'!$A:$A,'7'!$S:$S,$C25,'7'!$C:$C,$D25)+SUMIFS('7'!$A:$A,'7'!$S:$S,$C25,'7'!$D:$D,$D25)+SUMIFS('7'!$A:$A,'7'!$S:$S,$C25,'7'!$C:$C,$G25)+SUMIFS('7'!$A:$A,'7'!$S:$S,$C25,'7'!$D:$D,$G25)),SUMIF('7'!$T:$T,$C25,'7'!$A:$A)-(SUMIFS('7'!$A:$A,'7'!$T:$T,$C25,'7'!$C:$C,$D25)+SUMIFS('7'!$A:$A,'7'!$T:$T,$C25,'7'!$D:$D,$D25)+SUMIFS('7'!$A:$A,'7'!$T:$T,$C25,'7'!$C:$C,$G25)+SUMIFS('7'!$A:$A,'7'!$T:$T,$C25,'7'!$D:$D,$G25))))</f>
        <v/>
      </c>
      <c r="Q25" s="73" t="str">
        <f>IF('8'!$E$2="","",SUM(SUMIF('8'!$R:$R,$C25,'8'!$A:$A)-(SUMIFS('8'!$A:$A,'8'!$R:$R,$C25,'8'!$C:$C,$D25)+SUMIFS('8'!$A:$A,'8'!$R:$R,$C25,'8'!$D:$D,$D25)+SUMIFS('8'!$A:$A,'8'!$R:$R,$C25,'8'!$C:$C,$G25)+SUMIFS('8'!$A:$A,'8'!$R:$R,J25,'8'!$D:$D,$G25)),SUMIF('8'!$S:$S,$C25,'8'!$A:$A)-(SUMIFS('8'!$A:$A,'8'!$S:$S,$C25,'8'!$C:$C,$D25)+SUMIFS('8'!$A:$A,'8'!$S:$S,$C25,'8'!$D:$D,$D25)+SUMIFS('8'!$A:$A,'8'!$S:$S,$C25,'8'!$C:$C,$G25)+SUMIFS('8'!$A:$A,'8'!$S:$S,$C25,'8'!$D:$D,$G25)),SUMIF('8'!$T:$T,$C25,'8'!$A:$A)-(SUMIFS('8'!$A:$A,'8'!$T:$T,$C25,'8'!$C:$C,$D25)+SUMIFS('8'!$A:$A,'8'!$T:$T,$C25,'8'!$D:$D,$D25)+SUMIFS('8'!$A:$A,'8'!$T:$T,$C25,'8'!$C:$C,$G25)+SUMIFS('8'!$A:$A,'8'!$T:$T,$C25,'8'!$D:$D,$G25))))</f>
        <v/>
      </c>
      <c r="R25" s="73" t="str">
        <f>IF('9'!$E$2="","",SUM(SUMIF('9'!$R:$R,$C25,'9'!$A:$A)-(SUMIFS('9'!$A:$A,'9'!$R:$R,$C25,'9'!$C:$C,$D25)+SUMIFS('9'!$A:$A,'9'!$R:$R,$C25,'9'!$D:$D,$D25)+SUMIFS('9'!$A:$A,'9'!$R:$R,$C25,'9'!$C:$C,$G25)+SUMIFS('9'!$A:$A,'9'!$R:$R,K25,'9'!$D:$D,$G25)),SUMIF('9'!$S:$S,$C25,'9'!$A:$A)-(SUMIFS('9'!$A:$A,'9'!$S:$S,$C25,'9'!$C:$C,$D25)+SUMIFS('9'!$A:$A,'9'!$S:$S,$C25,'9'!$D:$D,$D25)+SUMIFS('9'!$A:$A,'9'!$S:$S,$C25,'9'!$C:$C,$G25)+SUMIFS('9'!$A:$A,'9'!$S:$S,$C25,'9'!$D:$D,$G25)),SUMIF('9'!$T:$T,$C25,'9'!$A:$A)-(SUMIFS('9'!$A:$A,'9'!$T:$T,$C25,'9'!$C:$C,$D25)+SUMIFS('9'!$A:$A,'9'!$T:$T,$C25,'9'!$D:$D,$D25)+SUMIFS('9'!$A:$A,'9'!$T:$T,$C25,'9'!$C:$C,$G25)+SUMIFS('9'!$A:$A,'9'!$T:$T,$C25,'9'!$D:$D,$G25))))</f>
        <v/>
      </c>
      <c r="S25" s="73" t="str">
        <f>IF('10'!$D$2="","",SUM(SUMIF('10'!$Q:$Q,$C25,'10'!$A:$A)-(SUMIFS('10'!$A:$A,'10'!$Q:$Q,$C25,'10'!$B:$B,$D25)+SUMIFS('10'!$A:$A,'10'!$Q:$Q,$C25,'10'!$C:$C,$D25)+SUMIFS('10'!$A:$A,'10'!$Q:$Q,$C25,'10'!$B:$B,$G25)+SUMIFS('10'!$A:$A,'10'!$Q:$Q,L25,'10'!$C:$C,$G25)),SUMIF('10'!$R:$R,$C25,'10'!$A:$A)-(SUMIFS('10'!$A:$A,'10'!$R:$R,$C25,'10'!$B:$B,$D25)+SUMIFS('10'!$A:$A,'10'!$R:$R,$C25,'10'!$C:$C,$D25)+SUMIFS('10'!$A:$A,'10'!$R:$R,$C25,'10'!$B:$B,$G25)+SUMIFS('10'!$A:$A,'10'!$R:$R,$C25,'10'!$C:$C,$G25)),SUMIF('10'!$S:$S,$C25,'10'!$A:$A)-(SUMIFS('10'!$A:$A,'10'!$S:$S,$C25,'10'!$B:$B,$D25)+SUMIFS('10'!$A:$A,'10'!$S:$S,$C25,'10'!$C:$C,$D25)+SUMIFS('10'!$A:$A,'10'!$S:$S,$C25,'10'!$B:$B,$G25)+SUMIFS('10'!$A:$A,'10'!$S:$S,$C25,'10'!$C:$C,$G25))))</f>
        <v/>
      </c>
      <c r="T25" s="73" t="str">
        <f>IF('11'!$D$2="","",SUM(SUMIF('11'!$Q:$Q,$C25,'11'!$A:$A)-(SUMIFS('11'!$A:$A,'11'!$Q:$Q,$C25,'11'!$B:$B,$D25)+SUMIFS('11'!$A:$A,'11'!$Q:$Q,$C25,'11'!$C:$C,$D25)+SUMIFS('11'!$A:$A,'11'!$Q:$Q,$C25,'11'!$B:$B,$G25)+SUMIFS('11'!$A:$A,'11'!$Q:$Q,M25,'11'!$C:$C,$G25)),SUMIF('11'!$R:$R,$C25,'11'!$A:$A)-(SUMIFS('11'!$A:$A,'11'!$R:$R,$C25,'11'!$B:$B,$D25)+SUMIFS('11'!$A:$A,'11'!$R:$R,$C25,'11'!$C:$C,$D25)+SUMIFS('11'!$A:$A,'11'!$R:$R,$C25,'11'!$B:$B,$G25)+SUMIFS('11'!$A:$A,'11'!$R:$R,$C25,'11'!$C:$C,$G25)),SUMIF('11'!$S:$S,$C25,'11'!$A:$A)-(SUMIFS('11'!$A:$A,'11'!$S:$S,$C25,'11'!$B:$B,$D25)+SUMIFS('11'!$A:$A,'11'!$S:$S,$C25,'11'!$C:$C,$D25)+SUMIFS('11'!$A:$A,'11'!$S:$S,$C25,'11'!$B:$B,$G25)+SUMIFS('11'!$A:$A,'11'!$S:$S,$C25,'11'!$C:$C,$G25))))</f>
        <v/>
      </c>
      <c r="U25" s="74" t="str">
        <f>IF('12'!$D$2="","",SUM(SUMIF('12'!$Q:$Q,$C25,'12'!$A:$A)-(SUMIFS('12'!$A:$A,'12'!$Q:$Q,$C25,'12'!$B:$B,$D25)+SUMIFS('12'!$A:$A,'12'!$Q:$Q,$C25,'12'!$C:$C,$D25)+SUMIFS('12'!$A:$A,'12'!$Q:$Q,$C25,'12'!$B:$B,$G25)+SUMIFS('12'!$A:$A,'12'!$Q:$Q,N25,'12'!$C:$C,$G25)),SUMIF('12'!$R:$R,$C25,'12'!$A:$A)-(SUMIFS('12'!$A:$A,'12'!$R:$R,$C25,'12'!$B:$B,$D25)+SUMIFS('12'!$A:$A,'12'!$R:$R,$C25,'12'!$C:$C,$D25)+SUMIFS('12'!$A:$A,'12'!$R:$R,$C25,'12'!$B:$B,$G25)+SUMIFS('12'!$A:$A,'12'!$R:$R,$C25,'12'!$C:$C,$G25)),SUMIF('12'!$S:$S,$C25,'12'!$A:$A)-(SUMIFS('12'!$A:$A,'12'!$S:$S,$C25,'12'!$B:$B,$D25)+SUMIFS('12'!$A:$A,'12'!$S:$S,$C25,'12'!$C:$C,$D25)+SUMIFS('12'!$A:$A,'12'!$S:$S,$C25,'12'!$B:$B,$G25)+SUMIFS('12'!$A:$A,'12'!$S:$S,$C25,'12'!$C:$C,$G25))))</f>
        <v/>
      </c>
      <c r="V25" s="75" t="str">
        <f>IF('13'!$D$2="","",SUM(SUMIF('13'!$Q:$Q,$C25,'13'!$A:$A)-(SUMIFS('13'!$A:$A,'13'!$Q:$Q,$C25,'13'!$B:$B,$D25)+SUMIFS('13'!$A:$A,'13'!$Q:$Q,$C25,'13'!$C:$C,$D25)+SUMIFS('13'!$A:$A,'13'!$Q:$Q,$C25,'13'!$B:$B,$G25)+SUMIFS('13'!$A:$A,'13'!$Q:$Q,O25,'13'!$C:$C,$G25)),SUMIF('13'!$R:$R,$C25,'13'!$A:$A)-(SUMIFS('13'!$A:$A,'13'!$R:$R,$C25,'13'!$B:$B,$D25)+SUMIFS('13'!$A:$A,'13'!$R:$R,$C25,'13'!$C:$C,$D25)+SUMIFS('13'!$A:$A,'13'!$R:$R,$C25,'13'!$B:$B,$G25)+SUMIFS('13'!$A:$A,'13'!$R:$R,$C25,'13'!$C:$C,$G25)),SUMIF('13'!$S:$S,$C25,'13'!$A:$A)-(SUMIFS('13'!$A:$A,'13'!$S:$S,$C25,'13'!$B:$B,$D25)+SUMIFS('13'!$A:$A,'13'!$S:$S,$C25,'13'!$C:$C,$D25)+SUMIFS('13'!$A:$A,'13'!$S:$S,$C25,'13'!$B:$B,$G25)+SUMIFS('13'!$A:$A,'13'!$S:$S,$C25,'13'!$C:$C,$G25))))</f>
        <v/>
      </c>
      <c r="W25" s="76" t="str">
        <f>IF('14'!$D$2="","",SUM(SUMIF('14'!$Q:$Q,$C25,'14'!$A:$A)-(SUMIFS('14'!$A:$A,'14'!$Q:$Q,$C25,'14'!$B:$B,$D25)+SUMIFS('14'!$A:$A,'14'!$Q:$Q,$C25,'14'!$C:$C,$D25)+SUMIFS('14'!$A:$A,'14'!$Q:$Q,$C25,'14'!$B:$B,$G25)+SUMIFS('14'!$A:$A,'14'!$Q:$Q,P25,'14'!$C:$C,$G25)),SUMIF('14'!$R:$R,$C25,'14'!$A:$A)-(SUMIFS('14'!$A:$A,'14'!$R:$R,$C25,'14'!$B:$B,$D25)+SUMIFS('14'!$A:$A,'14'!$R:$R,$C25,'14'!$C:$C,$D25)+SUMIFS('14'!$A:$A,'14'!$R:$R,$C25,'14'!$B:$B,$G25)+SUMIFS('14'!$A:$A,'14'!$R:$R,$C25,'14'!$C:$C,$G25)),SUMIF('14'!$S:$S,$C25,'14'!$A:$A)-(SUMIFS('14'!$A:$A,'14'!$S:$S,$C25,'14'!$B:$B,$D25)+SUMIFS('14'!$A:$A,'14'!$S:$S,$C25,'14'!$C:$C,$D25)+SUMIFS('14'!$A:$A,'14'!$S:$S,$C25,'14'!$B:$B,$G25)+SUMIFS('14'!$A:$A,'14'!$S:$S,$C25,'14'!$C:$C,$G25))))</f>
        <v/>
      </c>
      <c r="X25" s="73" t="str">
        <f>IF('15'!$D$2="","",SUM(SUMIF('15'!$Q:$Q,$C25,'15'!$A:$A)-(SUMIFS('15'!$A:$A,'15'!$Q:$Q,$C25,'15'!$B:$B,$D25)+SUMIFS('15'!$A:$A,'15'!$Q:$Q,$C25,'15'!$C:$C,$D25)+SUMIFS('15'!$A:$A,'15'!$Q:$Q,$C25,'15'!$B:$B,$G25)+SUMIFS('15'!$A:$A,'15'!$Q:$Q,Q25,'15'!$C:$C,$G25)),SUMIF('15'!$R:$R,$C25,'15'!$A:$A)-(SUMIFS('15'!$A:$A,'15'!$R:$R,$C25,'15'!$B:$B,$D25)+SUMIFS('15'!$A:$A,'15'!$R:$R,$C25,'15'!$C:$C,$D25)+SUMIFS('15'!$A:$A,'15'!$R:$R,$C25,'15'!$B:$B,$G25)+SUMIFS('15'!$A:$A,'15'!$R:$R,$C25,'15'!$C:$C,$G25)),SUMIF('15'!$S:$S,$C25,'15'!$A:$A)-(SUMIFS('15'!$A:$A,'15'!$S:$S,$C25,'15'!$B:$B,$D25)+SUMIFS('15'!$A:$A,'15'!$S:$S,$C25,'15'!$C:$C,$D25)+SUMIFS('15'!$A:$A,'15'!$S:$S,$C25,'15'!$B:$B,$G25)+SUMIFS('15'!$A:$A,'15'!$S:$S,$C25,'15'!$C:$C,$G25))))</f>
        <v/>
      </c>
      <c r="Y25" s="77">
        <f t="shared" si="4"/>
        <v>0</v>
      </c>
      <c r="Z25" s="85">
        <f>SUM(COUNTIF('1'!$R$2:$T$100,$C25),COUNTIF('2'!$R$2:$T$100,$C25),COUNTIF('3'!$R$2:$T$100,$C25),COUNTIF('4'!$R$2:$T$100,$C25),COUNTIF('5'!$R$2:$T$100,$C25),COUNTIF('6'!$R$2:$T$100,$C25),COUNTIF('7'!$R$2:$T$100,$C25),COUNTIF('8'!$R$2:$T$100,$C25),COUNTIF('9'!$R$2:$T$100,$C25),COUNTIF('10'!$Q$2:$S$100,$C25),COUNTIF('11'!$Q$2:$S$100,$C25),COUNTIF('12'!$Q$2:$S$100,$C25),COUNTIF('13'!$Q$2:$S$100,$C25),COUNTIF('14'!$Q$2:$S$100,$C25),COUNTIF('15'!$Q$2:$S$100,$C25))</f>
        <v>0</v>
      </c>
    </row>
    <row r="26" spans="1:26" x14ac:dyDescent="0.2">
      <c r="A26" s="2" t="s">
        <v>67</v>
      </c>
      <c r="B26" s="2" t="s">
        <v>101</v>
      </c>
      <c r="C26" s="2" t="str">
        <f t="shared" si="1"/>
        <v>Katie Cooperman</v>
      </c>
      <c r="D26" s="40"/>
      <c r="E26" s="43"/>
      <c r="F26" s="72">
        <f t="shared" si="2"/>
        <v>0</v>
      </c>
      <c r="G26" s="40"/>
      <c r="H26" s="43"/>
      <c r="I26" s="72">
        <f t="shared" si="3"/>
        <v>0</v>
      </c>
      <c r="J26" s="73">
        <f>IF('1'!$E$2="","",SUM(SUMIF('1'!$R:$R,$C26,'1'!$A:$A)-(SUMIFS('1'!$A:$A,'1'!$R:$R,$C26,'1'!$C:$C,$D26)+SUMIFS('1'!$A:$A,'1'!$R:$R,$C26,'1'!$D:$D,$D26)+SUMIFS('1'!$A:$A,'1'!$R:$R,$C26,'1'!$C:$C,$G26)+SUMIFS('1'!$A:$A,'1'!$R:$R,C26,'1'!$D:$D,$G26)),SUMIF('1'!$S:$S,$C26,'1'!$A:$A)-(SUMIFS('1'!$A:$A,'1'!$S:$S,$C26,'1'!$C:$C,$D26)+SUMIFS('1'!$A:$A,'1'!$S:$S,$C26,'1'!$D:$D,$D26)+SUMIFS('1'!$A:$A,'1'!$S:$S,$C26,'1'!$C:$C,$G26)+SUMIFS('1'!$A:$A,'1'!$S:$S,$C26,'1'!$D:$D,$G26)),SUMIF('1'!$T:$T,$C26,'1'!$A:$A)-(SUMIFS('1'!$A:$A,'1'!$T:$T,$C26,'1'!$C:$C,$D26)+SUMIFS('1'!$A:$A,'1'!$T:$T,$C26,'1'!$D:$D,$D26)+SUMIFS('1'!$A:$A,'1'!$T:$T,$C26,'1'!$C:$C,$G26)+SUMIFS('1'!$A:$A,'1'!$T:$T,$C26,'1'!$D:$D,$G26))))</f>
        <v>0</v>
      </c>
      <c r="K26" s="73">
        <f>IF('2'!$E$2="","",SUM(SUMIF('2'!$R:$R,$C26,'2'!$A:$A)-(SUMIFS('2'!$A:$A,'2'!$R:$R,$C26,'2'!$C:$C,$D26)+SUMIFS('2'!$A:$A,'2'!$R:$R,$C26,'2'!$D:$D,$D26)+SUMIFS('2'!$A:$A,'2'!$R:$R,$C26,'2'!$C:$C,$G26)+SUMIFS('2'!$A:$A,'2'!$R:$R,D26,'2'!$D:$D,$G26)),SUMIF('2'!$S:$S,$C26,'2'!$A:$A)-(SUMIFS('2'!$A:$A,'2'!$S:$S,$C26,'2'!$C:$C,$D26)+SUMIFS('2'!$A:$A,'2'!$S:$S,$C26,'2'!$D:$D,$D26)+SUMIFS('2'!$A:$A,'2'!$S:$S,$C26,'2'!$C:$C,$G26)+SUMIFS('2'!$A:$A,'2'!$S:$S,$C26,'2'!$D:$D,$G26)),SUMIF('2'!$T:$T,$C26,'2'!$A:$A)-(SUMIFS('2'!$A:$A,'2'!$T:$T,$C26,'2'!$C:$C,$D26)+SUMIFS('2'!$A:$A,'2'!$T:$T,$C26,'2'!$D:$D,$D26)+SUMIFS('2'!$A:$A,'2'!$T:$T,$C26,'2'!$C:$C,$G26)+SUMIFS('2'!$A:$A,'2'!$T:$T,$C26,'2'!$D:$D,$G26))))</f>
        <v>0</v>
      </c>
      <c r="L26" s="73">
        <f>IF('3'!$E$2="","",SUM(SUMIF('3'!$R:$R,$C26,'3'!$A:$A)-(SUMIFS('3'!$A:$A,'3'!$R:$R,$C26,'3'!$C:$C,$D26)+SUMIFS('3'!$A:$A,'3'!$R:$R,$C26,'3'!$D:$D,$D26)+SUMIFS('3'!$A:$A,'3'!$R:$R,$C26,'3'!$C:$C,$G26)+SUMIFS('3'!$A:$A,'3'!$R:$R,E26,'3'!$D:$D,$G26)),SUMIF('3'!$S:$S,$C26,'3'!$A:$A)-(SUMIFS('3'!$A:$A,'3'!$S:$S,$C26,'3'!$C:$C,$D26)+SUMIFS('3'!$A:$A,'3'!$S:$S,$C26,'3'!$D:$D,$D26)+SUMIFS('3'!$A:$A,'3'!$S:$S,$C26,'3'!$C:$C,$G26)+SUMIFS('3'!$A:$A,'3'!$S:$S,$C26,'3'!$D:$D,$G26)),SUMIF('3'!$T:$T,$C26,'3'!$A:$A)-(SUMIFS('3'!$A:$A,'3'!$T:$T,$C26,'3'!$C:$C,$D26)+SUMIFS('3'!$A:$A,'3'!$T:$T,$C26,'3'!$D:$D,$D26)+SUMIFS('3'!$A:$A,'3'!$T:$T,$C26,'3'!$C:$C,$G26)+SUMIFS('3'!$A:$A,'3'!$T:$T,$C26,'3'!$D:$D,$G26))))</f>
        <v>0</v>
      </c>
      <c r="M26" s="73" t="str">
        <f>IF('4'!$E$2="","",SUM(SUMIF('4'!$R:$R,$C26,'4'!$A:$A)-(SUMIFS('4'!$A:$A,'4'!$R:$R,$C26,'4'!$C:$C,$D26)+SUMIFS('4'!$A:$A,'4'!$R:$R,$C26,'4'!$D:$D,$D26)+SUMIFS('4'!$A:$A,'4'!$R:$R,$C26,'4'!$C:$C,$G26)+SUMIFS('4'!$A:$A,'4'!$R:$R,F26,'4'!$D:$D,$G26)),SUMIF('4'!$S:$S,$C26,'4'!$A:$A)-(SUMIFS('4'!$A:$A,'4'!$S:$S,$C26,'4'!$C:$C,$D26)+SUMIFS('4'!$A:$A,'4'!$S:$S,$C26,'4'!$D:$D,$D26)+SUMIFS('4'!$A:$A,'4'!$S:$S,$C26,'4'!$C:$C,$G26)+SUMIFS('4'!$A:$A,'4'!$S:$S,$C26,'4'!$D:$D,$G26)),SUMIF('4'!$T:$T,$C26,'4'!$A:$A)-(SUMIFS('4'!$A:$A,'4'!$T:$T,$C26,'4'!$C:$C,$D26)+SUMIFS('4'!$A:$A,'4'!$T:$T,$C26,'4'!$D:$D,$D26)+SUMIFS('4'!$A:$A,'4'!$T:$T,$C26,'4'!$C:$C,$G26)+SUMIFS('4'!$A:$A,'4'!$T:$T,$C26,'4'!$D:$D,$G26))))</f>
        <v/>
      </c>
      <c r="N26" s="73" t="str">
        <f>IF('5'!$E$2="","",SUM(SUMIF('5'!$R:$R,$C26,'5'!$A:$A)-(SUMIFS('5'!$A:$A,'5'!$R:$R,$C26,'5'!$C:$C,$D26)+SUMIFS('5'!$A:$A,'5'!$R:$R,$C26,'5'!$D:$D,$D26)+SUMIFS('5'!$A:$A,'5'!$R:$R,$C26,'5'!$C:$C,$G26)+SUMIFS('5'!$A:$A,'5'!$R:$R,G26,'5'!$D:$D,$G26)),SUMIF('5'!$S:$S,$C26,'5'!$A:$A)-(SUMIFS('5'!$A:$A,'5'!$S:$S,$C26,'5'!$C:$C,$D26)+SUMIFS('5'!$A:$A,'5'!$S:$S,$C26,'5'!$D:$D,$D26)+SUMIFS('5'!$A:$A,'5'!$S:$S,$C26,'5'!$C:$C,$G26)+SUMIFS('5'!$A:$A,'5'!$S:$S,$C26,'5'!$D:$D,$G26)),SUMIF('5'!$T:$T,$C26,'5'!$A:$A)-(SUMIFS('5'!$A:$A,'5'!$T:$T,$C26,'5'!$C:$C,$D26)+SUMIFS('5'!$A:$A,'5'!$T:$T,$C26,'5'!$D:$D,$D26)+SUMIFS('5'!$A:$A,'5'!$T:$T,$C26,'5'!$C:$C,$G26)+SUMIFS('5'!$A:$A,'5'!$T:$T,$C26,'5'!$D:$D,$G26))))</f>
        <v/>
      </c>
      <c r="O26" s="73" t="str">
        <f>IF('6'!$E$2="","",SUM(SUMIF('6'!$R:$R,$C26,'6'!$A:$A)-(SUMIFS('6'!$A:$A,'6'!$R:$R,$C26,'6'!$C:$C,$D26)+SUMIFS('6'!$A:$A,'6'!$R:$R,$C26,'6'!$D:$D,$D26)+SUMIFS('6'!$A:$A,'6'!$R:$R,$C26,'6'!$C:$C,$G26)+SUMIFS('6'!$A:$A,'6'!$R:$R,H26,'6'!$D:$D,$G26)),SUMIF('6'!$S:$S,$C26,'6'!$A:$A)-(SUMIFS('6'!$A:$A,'6'!$S:$S,$C26,'6'!$C:$C,$D26)+SUMIFS('6'!$A:$A,'6'!$S:$S,$C26,'6'!$D:$D,$D26)+SUMIFS('6'!$A:$A,'6'!$S:$S,$C26,'6'!$C:$C,$G26)+SUMIFS('6'!$A:$A,'6'!$S:$S,$C26,'6'!$D:$D,$G26)),SUMIF('6'!$T:$T,$C26,'6'!$A:$A)-(SUMIFS('6'!$A:$A,'6'!$T:$T,$C26,'6'!$C:$C,$D26)+SUMIFS('6'!$A:$A,'6'!$T:$T,$C26,'6'!$D:$D,$D26)+SUMIFS('6'!$A:$A,'6'!$T:$T,$C26,'6'!$C:$C,$G26)+SUMIFS('6'!$A:$A,'6'!$T:$T,$C26,'6'!$D:$D,$G26))))</f>
        <v/>
      </c>
      <c r="P26" s="73" t="str">
        <f>IF('7'!$E$2="","",SUM(SUMIF('7'!$R:$R,$C26,'7'!$A:$A)-(SUMIFS('7'!$A:$A,'7'!$R:$R,$C26,'7'!$C:$C,$D26)+SUMIFS('7'!$A:$A,'7'!$R:$R,$C26,'7'!$D:$D,$D26)+SUMIFS('7'!$A:$A,'7'!$R:$R,$C26,'7'!$C:$C,$G26)+SUMIFS('7'!$A:$A,'7'!$R:$R,I26,'7'!$D:$D,$G26)),SUMIF('7'!$S:$S,$C26,'7'!$A:$A)-(SUMIFS('7'!$A:$A,'7'!$S:$S,$C26,'7'!$C:$C,$D26)+SUMIFS('7'!$A:$A,'7'!$S:$S,$C26,'7'!$D:$D,$D26)+SUMIFS('7'!$A:$A,'7'!$S:$S,$C26,'7'!$C:$C,$G26)+SUMIFS('7'!$A:$A,'7'!$S:$S,$C26,'7'!$D:$D,$G26)),SUMIF('7'!$T:$T,$C26,'7'!$A:$A)-(SUMIFS('7'!$A:$A,'7'!$T:$T,$C26,'7'!$C:$C,$D26)+SUMIFS('7'!$A:$A,'7'!$T:$T,$C26,'7'!$D:$D,$D26)+SUMIFS('7'!$A:$A,'7'!$T:$T,$C26,'7'!$C:$C,$G26)+SUMIFS('7'!$A:$A,'7'!$T:$T,$C26,'7'!$D:$D,$G26))))</f>
        <v/>
      </c>
      <c r="Q26" s="73" t="str">
        <f>IF('8'!$E$2="","",SUM(SUMIF('8'!$R:$R,$C26,'8'!$A:$A)-(SUMIFS('8'!$A:$A,'8'!$R:$R,$C26,'8'!$C:$C,$D26)+SUMIFS('8'!$A:$A,'8'!$R:$R,$C26,'8'!$D:$D,$D26)+SUMIFS('8'!$A:$A,'8'!$R:$R,$C26,'8'!$C:$C,$G26)+SUMIFS('8'!$A:$A,'8'!$R:$R,J26,'8'!$D:$D,$G26)),SUMIF('8'!$S:$S,$C26,'8'!$A:$A)-(SUMIFS('8'!$A:$A,'8'!$S:$S,$C26,'8'!$C:$C,$D26)+SUMIFS('8'!$A:$A,'8'!$S:$S,$C26,'8'!$D:$D,$D26)+SUMIFS('8'!$A:$A,'8'!$S:$S,$C26,'8'!$C:$C,$G26)+SUMIFS('8'!$A:$A,'8'!$S:$S,$C26,'8'!$D:$D,$G26)),SUMIF('8'!$T:$T,$C26,'8'!$A:$A)-(SUMIFS('8'!$A:$A,'8'!$T:$T,$C26,'8'!$C:$C,$D26)+SUMIFS('8'!$A:$A,'8'!$T:$T,$C26,'8'!$D:$D,$D26)+SUMIFS('8'!$A:$A,'8'!$T:$T,$C26,'8'!$C:$C,$G26)+SUMIFS('8'!$A:$A,'8'!$T:$T,$C26,'8'!$D:$D,$G26))))</f>
        <v/>
      </c>
      <c r="R26" s="73" t="str">
        <f>IF('9'!$E$2="","",SUM(SUMIF('9'!$R:$R,$C26,'9'!$A:$A)-(SUMIFS('9'!$A:$A,'9'!$R:$R,$C26,'9'!$C:$C,$D26)+SUMIFS('9'!$A:$A,'9'!$R:$R,$C26,'9'!$D:$D,$D26)+SUMIFS('9'!$A:$A,'9'!$R:$R,$C26,'9'!$C:$C,$G26)+SUMIFS('9'!$A:$A,'9'!$R:$R,K26,'9'!$D:$D,$G26)),SUMIF('9'!$S:$S,$C26,'9'!$A:$A)-(SUMIFS('9'!$A:$A,'9'!$S:$S,$C26,'9'!$C:$C,$D26)+SUMIFS('9'!$A:$A,'9'!$S:$S,$C26,'9'!$D:$D,$D26)+SUMIFS('9'!$A:$A,'9'!$S:$S,$C26,'9'!$C:$C,$G26)+SUMIFS('9'!$A:$A,'9'!$S:$S,$C26,'9'!$D:$D,$G26)),SUMIF('9'!$T:$T,$C26,'9'!$A:$A)-(SUMIFS('9'!$A:$A,'9'!$T:$T,$C26,'9'!$C:$C,$D26)+SUMIFS('9'!$A:$A,'9'!$T:$T,$C26,'9'!$D:$D,$D26)+SUMIFS('9'!$A:$A,'9'!$T:$T,$C26,'9'!$C:$C,$G26)+SUMIFS('9'!$A:$A,'9'!$T:$T,$C26,'9'!$D:$D,$G26))))</f>
        <v/>
      </c>
      <c r="S26" s="73" t="str">
        <f>IF('10'!$D$2="","",SUM(SUMIF('10'!$Q:$Q,$C26,'10'!$A:$A)-(SUMIFS('10'!$A:$A,'10'!$Q:$Q,$C26,'10'!$B:$B,$D26)+SUMIFS('10'!$A:$A,'10'!$Q:$Q,$C26,'10'!$C:$C,$D26)+SUMIFS('10'!$A:$A,'10'!$Q:$Q,$C26,'10'!$B:$B,$G26)+SUMIFS('10'!$A:$A,'10'!$Q:$Q,L26,'10'!$C:$C,$G26)),SUMIF('10'!$R:$R,$C26,'10'!$A:$A)-(SUMIFS('10'!$A:$A,'10'!$R:$R,$C26,'10'!$B:$B,$D26)+SUMIFS('10'!$A:$A,'10'!$R:$R,$C26,'10'!$C:$C,$D26)+SUMIFS('10'!$A:$A,'10'!$R:$R,$C26,'10'!$B:$B,$G26)+SUMIFS('10'!$A:$A,'10'!$R:$R,$C26,'10'!$C:$C,$G26)),SUMIF('10'!$S:$S,$C26,'10'!$A:$A)-(SUMIFS('10'!$A:$A,'10'!$S:$S,$C26,'10'!$B:$B,$D26)+SUMIFS('10'!$A:$A,'10'!$S:$S,$C26,'10'!$C:$C,$D26)+SUMIFS('10'!$A:$A,'10'!$S:$S,$C26,'10'!$B:$B,$G26)+SUMIFS('10'!$A:$A,'10'!$S:$S,$C26,'10'!$C:$C,$G26))))</f>
        <v/>
      </c>
      <c r="T26" s="73" t="str">
        <f>IF('11'!$D$2="","",SUM(SUMIF('11'!$Q:$Q,$C26,'11'!$A:$A)-(SUMIFS('11'!$A:$A,'11'!$Q:$Q,$C26,'11'!$B:$B,$D26)+SUMIFS('11'!$A:$A,'11'!$Q:$Q,$C26,'11'!$C:$C,$D26)+SUMIFS('11'!$A:$A,'11'!$Q:$Q,$C26,'11'!$B:$B,$G26)+SUMIFS('11'!$A:$A,'11'!$Q:$Q,M26,'11'!$C:$C,$G26)),SUMIF('11'!$R:$R,$C26,'11'!$A:$A)-(SUMIFS('11'!$A:$A,'11'!$R:$R,$C26,'11'!$B:$B,$D26)+SUMIFS('11'!$A:$A,'11'!$R:$R,$C26,'11'!$C:$C,$D26)+SUMIFS('11'!$A:$A,'11'!$R:$R,$C26,'11'!$B:$B,$G26)+SUMIFS('11'!$A:$A,'11'!$R:$R,$C26,'11'!$C:$C,$G26)),SUMIF('11'!$S:$S,$C26,'11'!$A:$A)-(SUMIFS('11'!$A:$A,'11'!$S:$S,$C26,'11'!$B:$B,$D26)+SUMIFS('11'!$A:$A,'11'!$S:$S,$C26,'11'!$C:$C,$D26)+SUMIFS('11'!$A:$A,'11'!$S:$S,$C26,'11'!$B:$B,$G26)+SUMIFS('11'!$A:$A,'11'!$S:$S,$C26,'11'!$C:$C,$G26))))</f>
        <v/>
      </c>
      <c r="U26" s="74" t="str">
        <f>IF('12'!$D$2="","",SUM(SUMIF('12'!$Q:$Q,$C26,'12'!$A:$A)-(SUMIFS('12'!$A:$A,'12'!$Q:$Q,$C26,'12'!$B:$B,$D26)+SUMIFS('12'!$A:$A,'12'!$Q:$Q,$C26,'12'!$C:$C,$D26)+SUMIFS('12'!$A:$A,'12'!$Q:$Q,$C26,'12'!$B:$B,$G26)+SUMIFS('12'!$A:$A,'12'!$Q:$Q,N26,'12'!$C:$C,$G26)),SUMIF('12'!$R:$R,$C26,'12'!$A:$A)-(SUMIFS('12'!$A:$A,'12'!$R:$R,$C26,'12'!$B:$B,$D26)+SUMIFS('12'!$A:$A,'12'!$R:$R,$C26,'12'!$C:$C,$D26)+SUMIFS('12'!$A:$A,'12'!$R:$R,$C26,'12'!$B:$B,$G26)+SUMIFS('12'!$A:$A,'12'!$R:$R,$C26,'12'!$C:$C,$G26)),SUMIF('12'!$S:$S,$C26,'12'!$A:$A)-(SUMIFS('12'!$A:$A,'12'!$S:$S,$C26,'12'!$B:$B,$D26)+SUMIFS('12'!$A:$A,'12'!$S:$S,$C26,'12'!$C:$C,$D26)+SUMIFS('12'!$A:$A,'12'!$S:$S,$C26,'12'!$B:$B,$G26)+SUMIFS('12'!$A:$A,'12'!$S:$S,$C26,'12'!$C:$C,$G26))))</f>
        <v/>
      </c>
      <c r="V26" s="75" t="str">
        <f>IF('13'!$D$2="","",SUM(SUMIF('13'!$Q:$Q,$C26,'13'!$A:$A)-(SUMIFS('13'!$A:$A,'13'!$Q:$Q,$C26,'13'!$B:$B,$D26)+SUMIFS('13'!$A:$A,'13'!$Q:$Q,$C26,'13'!$C:$C,$D26)+SUMIFS('13'!$A:$A,'13'!$Q:$Q,$C26,'13'!$B:$B,$G26)+SUMIFS('13'!$A:$A,'13'!$Q:$Q,O26,'13'!$C:$C,$G26)),SUMIF('13'!$R:$R,$C26,'13'!$A:$A)-(SUMIFS('13'!$A:$A,'13'!$R:$R,$C26,'13'!$B:$B,$D26)+SUMIFS('13'!$A:$A,'13'!$R:$R,$C26,'13'!$C:$C,$D26)+SUMIFS('13'!$A:$A,'13'!$R:$R,$C26,'13'!$B:$B,$G26)+SUMIFS('13'!$A:$A,'13'!$R:$R,$C26,'13'!$C:$C,$G26)),SUMIF('13'!$S:$S,$C26,'13'!$A:$A)-(SUMIFS('13'!$A:$A,'13'!$S:$S,$C26,'13'!$B:$B,$D26)+SUMIFS('13'!$A:$A,'13'!$S:$S,$C26,'13'!$C:$C,$D26)+SUMIFS('13'!$A:$A,'13'!$S:$S,$C26,'13'!$B:$B,$G26)+SUMIFS('13'!$A:$A,'13'!$S:$S,$C26,'13'!$C:$C,$G26))))</f>
        <v/>
      </c>
      <c r="W26" s="76" t="str">
        <f>IF('14'!$D$2="","",SUM(SUMIF('14'!$Q:$Q,$C26,'14'!$A:$A)-(SUMIFS('14'!$A:$A,'14'!$Q:$Q,$C26,'14'!$B:$B,$D26)+SUMIFS('14'!$A:$A,'14'!$Q:$Q,$C26,'14'!$C:$C,$D26)+SUMIFS('14'!$A:$A,'14'!$Q:$Q,$C26,'14'!$B:$B,$G26)+SUMIFS('14'!$A:$A,'14'!$Q:$Q,P26,'14'!$C:$C,$G26)),SUMIF('14'!$R:$R,$C26,'14'!$A:$A)-(SUMIFS('14'!$A:$A,'14'!$R:$R,$C26,'14'!$B:$B,$D26)+SUMIFS('14'!$A:$A,'14'!$R:$R,$C26,'14'!$C:$C,$D26)+SUMIFS('14'!$A:$A,'14'!$R:$R,$C26,'14'!$B:$B,$G26)+SUMIFS('14'!$A:$A,'14'!$R:$R,$C26,'14'!$C:$C,$G26)),SUMIF('14'!$S:$S,$C26,'14'!$A:$A)-(SUMIFS('14'!$A:$A,'14'!$S:$S,$C26,'14'!$B:$B,$D26)+SUMIFS('14'!$A:$A,'14'!$S:$S,$C26,'14'!$C:$C,$D26)+SUMIFS('14'!$A:$A,'14'!$S:$S,$C26,'14'!$B:$B,$G26)+SUMIFS('14'!$A:$A,'14'!$S:$S,$C26,'14'!$C:$C,$G26))))</f>
        <v/>
      </c>
      <c r="X26" s="73" t="str">
        <f>IF('15'!$D$2="","",SUM(SUMIF('15'!$Q:$Q,$C26,'15'!$A:$A)-(SUMIFS('15'!$A:$A,'15'!$Q:$Q,$C26,'15'!$B:$B,$D26)+SUMIFS('15'!$A:$A,'15'!$Q:$Q,$C26,'15'!$C:$C,$D26)+SUMIFS('15'!$A:$A,'15'!$Q:$Q,$C26,'15'!$B:$B,$G26)+SUMIFS('15'!$A:$A,'15'!$Q:$Q,Q26,'15'!$C:$C,$G26)),SUMIF('15'!$R:$R,$C26,'15'!$A:$A)-(SUMIFS('15'!$A:$A,'15'!$R:$R,$C26,'15'!$B:$B,$D26)+SUMIFS('15'!$A:$A,'15'!$R:$R,$C26,'15'!$C:$C,$D26)+SUMIFS('15'!$A:$A,'15'!$R:$R,$C26,'15'!$B:$B,$G26)+SUMIFS('15'!$A:$A,'15'!$R:$R,$C26,'15'!$C:$C,$G26)),SUMIF('15'!$S:$S,$C26,'15'!$A:$A)-(SUMIFS('15'!$A:$A,'15'!$S:$S,$C26,'15'!$B:$B,$D26)+SUMIFS('15'!$A:$A,'15'!$S:$S,$C26,'15'!$C:$C,$D26)+SUMIFS('15'!$A:$A,'15'!$S:$S,$C26,'15'!$B:$B,$G26)+SUMIFS('15'!$A:$A,'15'!$S:$S,$C26,'15'!$C:$C,$G26))))</f>
        <v/>
      </c>
      <c r="Y26" s="77">
        <f t="shared" si="4"/>
        <v>0</v>
      </c>
      <c r="Z26" s="85">
        <f>SUM(COUNTIF('1'!$R$2:$T$100,$C26),COUNTIF('2'!$R$2:$T$100,$C26),COUNTIF('3'!$R$2:$T$100,$C26),COUNTIF('4'!$R$2:$T$100,$C26),COUNTIF('5'!$R$2:$T$100,$C26),COUNTIF('6'!$R$2:$T$100,$C26),COUNTIF('7'!$R$2:$T$100,$C26),COUNTIF('8'!$R$2:$T$100,$C26),COUNTIF('9'!$R$2:$T$100,$C26),COUNTIF('10'!$Q$2:$S$100,$C26),COUNTIF('11'!$Q$2:$S$100,$C26),COUNTIF('12'!$Q$2:$S$100,$C26),COUNTIF('13'!$Q$2:$S$100,$C26),COUNTIF('14'!$Q$2:$S$100,$C26),COUNTIF('15'!$Q$2:$S$100,$C26))</f>
        <v>0</v>
      </c>
    </row>
    <row r="27" spans="1:26" x14ac:dyDescent="0.2">
      <c r="A27" s="2" t="s">
        <v>5</v>
      </c>
      <c r="B27" s="2" t="s">
        <v>138</v>
      </c>
      <c r="C27" s="2" t="str">
        <f t="shared" si="1"/>
        <v>Mike Copnall</v>
      </c>
      <c r="D27" s="40"/>
      <c r="E27" s="43"/>
      <c r="F27" s="72">
        <f t="shared" si="2"/>
        <v>0</v>
      </c>
      <c r="G27" s="40"/>
      <c r="H27" s="43"/>
      <c r="I27" s="72">
        <f t="shared" si="3"/>
        <v>0</v>
      </c>
      <c r="J27" s="73">
        <f>IF('1'!$E$2="","",SUM(SUMIF('1'!$R:$R,$C27,'1'!$A:$A)-(SUMIFS('1'!$A:$A,'1'!$R:$R,$C27,'1'!$C:$C,$D27)+SUMIFS('1'!$A:$A,'1'!$R:$R,$C27,'1'!$D:$D,$D27)+SUMIFS('1'!$A:$A,'1'!$R:$R,$C27,'1'!$C:$C,$G27)+SUMIFS('1'!$A:$A,'1'!$R:$R,C27,'1'!$D:$D,$G27)),SUMIF('1'!$S:$S,$C27,'1'!$A:$A)-(SUMIFS('1'!$A:$A,'1'!$S:$S,$C27,'1'!$C:$C,$D27)+SUMIFS('1'!$A:$A,'1'!$S:$S,$C27,'1'!$D:$D,$D27)+SUMIFS('1'!$A:$A,'1'!$S:$S,$C27,'1'!$C:$C,$G27)+SUMIFS('1'!$A:$A,'1'!$S:$S,$C27,'1'!$D:$D,$G27)),SUMIF('1'!$T:$T,$C27,'1'!$A:$A)-(SUMIFS('1'!$A:$A,'1'!$T:$T,$C27,'1'!$C:$C,$D27)+SUMIFS('1'!$A:$A,'1'!$T:$T,$C27,'1'!$D:$D,$D27)+SUMIFS('1'!$A:$A,'1'!$T:$T,$C27,'1'!$C:$C,$G27)+SUMIFS('1'!$A:$A,'1'!$T:$T,$C27,'1'!$D:$D,$G27))))</f>
        <v>2</v>
      </c>
      <c r="K27" s="73">
        <f>IF('2'!$E$2="","",SUM(SUMIF('2'!$R:$R,$C27,'2'!$A:$A)-(SUMIFS('2'!$A:$A,'2'!$R:$R,$C27,'2'!$C:$C,$D27)+SUMIFS('2'!$A:$A,'2'!$R:$R,$C27,'2'!$D:$D,$D27)+SUMIFS('2'!$A:$A,'2'!$R:$R,$C27,'2'!$C:$C,$G27)+SUMIFS('2'!$A:$A,'2'!$R:$R,D27,'2'!$D:$D,$G27)),SUMIF('2'!$S:$S,$C27,'2'!$A:$A)-(SUMIFS('2'!$A:$A,'2'!$S:$S,$C27,'2'!$C:$C,$D27)+SUMIFS('2'!$A:$A,'2'!$S:$S,$C27,'2'!$D:$D,$D27)+SUMIFS('2'!$A:$A,'2'!$S:$S,$C27,'2'!$C:$C,$G27)+SUMIFS('2'!$A:$A,'2'!$S:$S,$C27,'2'!$D:$D,$G27)),SUMIF('2'!$T:$T,$C27,'2'!$A:$A)-(SUMIFS('2'!$A:$A,'2'!$T:$T,$C27,'2'!$C:$C,$D27)+SUMIFS('2'!$A:$A,'2'!$T:$T,$C27,'2'!$D:$D,$D27)+SUMIFS('2'!$A:$A,'2'!$T:$T,$C27,'2'!$C:$C,$G27)+SUMIFS('2'!$A:$A,'2'!$T:$T,$C27,'2'!$D:$D,$G27))))</f>
        <v>2</v>
      </c>
      <c r="L27" s="73">
        <f>IF('3'!$E$2="","",SUM(SUMIF('3'!$R:$R,$C27,'3'!$A:$A)-(SUMIFS('3'!$A:$A,'3'!$R:$R,$C27,'3'!$C:$C,$D27)+SUMIFS('3'!$A:$A,'3'!$R:$R,$C27,'3'!$D:$D,$D27)+SUMIFS('3'!$A:$A,'3'!$R:$R,$C27,'3'!$C:$C,$G27)+SUMIFS('3'!$A:$A,'3'!$R:$R,E27,'3'!$D:$D,$G27)),SUMIF('3'!$S:$S,$C27,'3'!$A:$A)-(SUMIFS('3'!$A:$A,'3'!$S:$S,$C27,'3'!$C:$C,$D27)+SUMIFS('3'!$A:$A,'3'!$S:$S,$C27,'3'!$D:$D,$D27)+SUMIFS('3'!$A:$A,'3'!$S:$S,$C27,'3'!$C:$C,$G27)+SUMIFS('3'!$A:$A,'3'!$S:$S,$C27,'3'!$D:$D,$G27)),SUMIF('3'!$T:$T,$C27,'3'!$A:$A)-(SUMIFS('3'!$A:$A,'3'!$T:$T,$C27,'3'!$C:$C,$D27)+SUMIFS('3'!$A:$A,'3'!$T:$T,$C27,'3'!$D:$D,$D27)+SUMIFS('3'!$A:$A,'3'!$T:$T,$C27,'3'!$C:$C,$G27)+SUMIFS('3'!$A:$A,'3'!$T:$T,$C27,'3'!$D:$D,$G27))))</f>
        <v>1</v>
      </c>
      <c r="M27" s="73" t="str">
        <f>IF('4'!$E$2="","",SUM(SUMIF('4'!$R:$R,$C27,'4'!$A:$A)-(SUMIFS('4'!$A:$A,'4'!$R:$R,$C27,'4'!$C:$C,$D27)+SUMIFS('4'!$A:$A,'4'!$R:$R,$C27,'4'!$D:$D,$D27)+SUMIFS('4'!$A:$A,'4'!$R:$R,$C27,'4'!$C:$C,$G27)+SUMIFS('4'!$A:$A,'4'!$R:$R,F27,'4'!$D:$D,$G27)),SUMIF('4'!$S:$S,$C27,'4'!$A:$A)-(SUMIFS('4'!$A:$A,'4'!$S:$S,$C27,'4'!$C:$C,$D27)+SUMIFS('4'!$A:$A,'4'!$S:$S,$C27,'4'!$D:$D,$D27)+SUMIFS('4'!$A:$A,'4'!$S:$S,$C27,'4'!$C:$C,$G27)+SUMIFS('4'!$A:$A,'4'!$S:$S,$C27,'4'!$D:$D,$G27)),SUMIF('4'!$T:$T,$C27,'4'!$A:$A)-(SUMIFS('4'!$A:$A,'4'!$T:$T,$C27,'4'!$C:$C,$D27)+SUMIFS('4'!$A:$A,'4'!$T:$T,$C27,'4'!$D:$D,$D27)+SUMIFS('4'!$A:$A,'4'!$T:$T,$C27,'4'!$C:$C,$G27)+SUMIFS('4'!$A:$A,'4'!$T:$T,$C27,'4'!$D:$D,$G27))))</f>
        <v/>
      </c>
      <c r="N27" s="73" t="str">
        <f>IF('5'!$E$2="","",SUM(SUMIF('5'!$R:$R,$C27,'5'!$A:$A)-(SUMIFS('5'!$A:$A,'5'!$R:$R,$C27,'5'!$C:$C,$D27)+SUMIFS('5'!$A:$A,'5'!$R:$R,$C27,'5'!$D:$D,$D27)+SUMIFS('5'!$A:$A,'5'!$R:$R,$C27,'5'!$C:$C,$G27)+SUMIFS('5'!$A:$A,'5'!$R:$R,G27,'5'!$D:$D,$G27)),SUMIF('5'!$S:$S,$C27,'5'!$A:$A)-(SUMIFS('5'!$A:$A,'5'!$S:$S,$C27,'5'!$C:$C,$D27)+SUMIFS('5'!$A:$A,'5'!$S:$S,$C27,'5'!$D:$D,$D27)+SUMIFS('5'!$A:$A,'5'!$S:$S,$C27,'5'!$C:$C,$G27)+SUMIFS('5'!$A:$A,'5'!$S:$S,$C27,'5'!$D:$D,$G27)),SUMIF('5'!$T:$T,$C27,'5'!$A:$A)-(SUMIFS('5'!$A:$A,'5'!$T:$T,$C27,'5'!$C:$C,$D27)+SUMIFS('5'!$A:$A,'5'!$T:$T,$C27,'5'!$D:$D,$D27)+SUMIFS('5'!$A:$A,'5'!$T:$T,$C27,'5'!$C:$C,$G27)+SUMIFS('5'!$A:$A,'5'!$T:$T,$C27,'5'!$D:$D,$G27))))</f>
        <v/>
      </c>
      <c r="O27" s="73" t="str">
        <f>IF('6'!$E$2="","",SUM(SUMIF('6'!$R:$R,$C27,'6'!$A:$A)-(SUMIFS('6'!$A:$A,'6'!$R:$R,$C27,'6'!$C:$C,$D27)+SUMIFS('6'!$A:$A,'6'!$R:$R,$C27,'6'!$D:$D,$D27)+SUMIFS('6'!$A:$A,'6'!$R:$R,$C27,'6'!$C:$C,$G27)+SUMIFS('6'!$A:$A,'6'!$R:$R,H27,'6'!$D:$D,$G27)),SUMIF('6'!$S:$S,$C27,'6'!$A:$A)-(SUMIFS('6'!$A:$A,'6'!$S:$S,$C27,'6'!$C:$C,$D27)+SUMIFS('6'!$A:$A,'6'!$S:$S,$C27,'6'!$D:$D,$D27)+SUMIFS('6'!$A:$A,'6'!$S:$S,$C27,'6'!$C:$C,$G27)+SUMIFS('6'!$A:$A,'6'!$S:$S,$C27,'6'!$D:$D,$G27)),SUMIF('6'!$T:$T,$C27,'6'!$A:$A)-(SUMIFS('6'!$A:$A,'6'!$T:$T,$C27,'6'!$C:$C,$D27)+SUMIFS('6'!$A:$A,'6'!$T:$T,$C27,'6'!$D:$D,$D27)+SUMIFS('6'!$A:$A,'6'!$T:$T,$C27,'6'!$C:$C,$G27)+SUMIFS('6'!$A:$A,'6'!$T:$T,$C27,'6'!$D:$D,$G27))))</f>
        <v/>
      </c>
      <c r="P27" s="73" t="str">
        <f>IF('7'!$E$2="","",SUM(SUMIF('7'!$R:$R,$C27,'7'!$A:$A)-(SUMIFS('7'!$A:$A,'7'!$R:$R,$C27,'7'!$C:$C,$D27)+SUMIFS('7'!$A:$A,'7'!$R:$R,$C27,'7'!$D:$D,$D27)+SUMIFS('7'!$A:$A,'7'!$R:$R,$C27,'7'!$C:$C,$G27)+SUMIFS('7'!$A:$A,'7'!$R:$R,I27,'7'!$D:$D,$G27)),SUMIF('7'!$S:$S,$C27,'7'!$A:$A)-(SUMIFS('7'!$A:$A,'7'!$S:$S,$C27,'7'!$C:$C,$D27)+SUMIFS('7'!$A:$A,'7'!$S:$S,$C27,'7'!$D:$D,$D27)+SUMIFS('7'!$A:$A,'7'!$S:$S,$C27,'7'!$C:$C,$G27)+SUMIFS('7'!$A:$A,'7'!$S:$S,$C27,'7'!$D:$D,$G27)),SUMIF('7'!$T:$T,$C27,'7'!$A:$A)-(SUMIFS('7'!$A:$A,'7'!$T:$T,$C27,'7'!$C:$C,$D27)+SUMIFS('7'!$A:$A,'7'!$T:$T,$C27,'7'!$D:$D,$D27)+SUMIFS('7'!$A:$A,'7'!$T:$T,$C27,'7'!$C:$C,$G27)+SUMIFS('7'!$A:$A,'7'!$T:$T,$C27,'7'!$D:$D,$G27))))</f>
        <v/>
      </c>
      <c r="Q27" s="73" t="str">
        <f>IF('8'!$E$2="","",SUM(SUMIF('8'!$R:$R,$C27,'8'!$A:$A)-(SUMIFS('8'!$A:$A,'8'!$R:$R,$C27,'8'!$C:$C,$D27)+SUMIFS('8'!$A:$A,'8'!$R:$R,$C27,'8'!$D:$D,$D27)+SUMIFS('8'!$A:$A,'8'!$R:$R,$C27,'8'!$C:$C,$G27)+SUMIFS('8'!$A:$A,'8'!$R:$R,J27,'8'!$D:$D,$G27)),SUMIF('8'!$S:$S,$C27,'8'!$A:$A)-(SUMIFS('8'!$A:$A,'8'!$S:$S,$C27,'8'!$C:$C,$D27)+SUMIFS('8'!$A:$A,'8'!$S:$S,$C27,'8'!$D:$D,$D27)+SUMIFS('8'!$A:$A,'8'!$S:$S,$C27,'8'!$C:$C,$G27)+SUMIFS('8'!$A:$A,'8'!$S:$S,$C27,'8'!$D:$D,$G27)),SUMIF('8'!$T:$T,$C27,'8'!$A:$A)-(SUMIFS('8'!$A:$A,'8'!$T:$T,$C27,'8'!$C:$C,$D27)+SUMIFS('8'!$A:$A,'8'!$T:$T,$C27,'8'!$D:$D,$D27)+SUMIFS('8'!$A:$A,'8'!$T:$T,$C27,'8'!$C:$C,$G27)+SUMIFS('8'!$A:$A,'8'!$T:$T,$C27,'8'!$D:$D,$G27))))</f>
        <v/>
      </c>
      <c r="R27" s="73" t="str">
        <f>IF('9'!$E$2="","",SUM(SUMIF('9'!$R:$R,$C27,'9'!$A:$A)-(SUMIFS('9'!$A:$A,'9'!$R:$R,$C27,'9'!$C:$C,$D27)+SUMIFS('9'!$A:$A,'9'!$R:$R,$C27,'9'!$D:$D,$D27)+SUMIFS('9'!$A:$A,'9'!$R:$R,$C27,'9'!$C:$C,$G27)+SUMIFS('9'!$A:$A,'9'!$R:$R,K27,'9'!$D:$D,$G27)),SUMIF('9'!$S:$S,$C27,'9'!$A:$A)-(SUMIFS('9'!$A:$A,'9'!$S:$S,$C27,'9'!$C:$C,$D27)+SUMIFS('9'!$A:$A,'9'!$S:$S,$C27,'9'!$D:$D,$D27)+SUMIFS('9'!$A:$A,'9'!$S:$S,$C27,'9'!$C:$C,$G27)+SUMIFS('9'!$A:$A,'9'!$S:$S,$C27,'9'!$D:$D,$G27)),SUMIF('9'!$T:$T,$C27,'9'!$A:$A)-(SUMIFS('9'!$A:$A,'9'!$T:$T,$C27,'9'!$C:$C,$D27)+SUMIFS('9'!$A:$A,'9'!$T:$T,$C27,'9'!$D:$D,$D27)+SUMIFS('9'!$A:$A,'9'!$T:$T,$C27,'9'!$C:$C,$G27)+SUMIFS('9'!$A:$A,'9'!$T:$T,$C27,'9'!$D:$D,$G27))))</f>
        <v/>
      </c>
      <c r="S27" s="73" t="str">
        <f>IF('10'!$D$2="","",SUM(SUMIF('10'!$Q:$Q,$C27,'10'!$A:$A)-(SUMIFS('10'!$A:$A,'10'!$Q:$Q,$C27,'10'!$B:$B,$D27)+SUMIFS('10'!$A:$A,'10'!$Q:$Q,$C27,'10'!$C:$C,$D27)+SUMIFS('10'!$A:$A,'10'!$Q:$Q,$C27,'10'!$B:$B,$G27)+SUMIFS('10'!$A:$A,'10'!$Q:$Q,L27,'10'!$C:$C,$G27)),SUMIF('10'!$R:$R,$C27,'10'!$A:$A)-(SUMIFS('10'!$A:$A,'10'!$R:$R,$C27,'10'!$B:$B,$D27)+SUMIFS('10'!$A:$A,'10'!$R:$R,$C27,'10'!$C:$C,$D27)+SUMIFS('10'!$A:$A,'10'!$R:$R,$C27,'10'!$B:$B,$G27)+SUMIFS('10'!$A:$A,'10'!$R:$R,$C27,'10'!$C:$C,$G27)),SUMIF('10'!$S:$S,$C27,'10'!$A:$A)-(SUMIFS('10'!$A:$A,'10'!$S:$S,$C27,'10'!$B:$B,$D27)+SUMIFS('10'!$A:$A,'10'!$S:$S,$C27,'10'!$C:$C,$D27)+SUMIFS('10'!$A:$A,'10'!$S:$S,$C27,'10'!$B:$B,$G27)+SUMIFS('10'!$A:$A,'10'!$S:$S,$C27,'10'!$C:$C,$G27))))</f>
        <v/>
      </c>
      <c r="T27" s="73" t="str">
        <f>IF('11'!$D$2="","",SUM(SUMIF('11'!$Q:$Q,$C27,'11'!$A:$A)-(SUMIFS('11'!$A:$A,'11'!$Q:$Q,$C27,'11'!$B:$B,$D27)+SUMIFS('11'!$A:$A,'11'!$Q:$Q,$C27,'11'!$C:$C,$D27)+SUMIFS('11'!$A:$A,'11'!$Q:$Q,$C27,'11'!$B:$B,$G27)+SUMIFS('11'!$A:$A,'11'!$Q:$Q,M27,'11'!$C:$C,$G27)),SUMIF('11'!$R:$R,$C27,'11'!$A:$A)-(SUMIFS('11'!$A:$A,'11'!$R:$R,$C27,'11'!$B:$B,$D27)+SUMIFS('11'!$A:$A,'11'!$R:$R,$C27,'11'!$C:$C,$D27)+SUMIFS('11'!$A:$A,'11'!$R:$R,$C27,'11'!$B:$B,$G27)+SUMIFS('11'!$A:$A,'11'!$R:$R,$C27,'11'!$C:$C,$G27)),SUMIF('11'!$S:$S,$C27,'11'!$A:$A)-(SUMIFS('11'!$A:$A,'11'!$S:$S,$C27,'11'!$B:$B,$D27)+SUMIFS('11'!$A:$A,'11'!$S:$S,$C27,'11'!$C:$C,$D27)+SUMIFS('11'!$A:$A,'11'!$S:$S,$C27,'11'!$B:$B,$G27)+SUMIFS('11'!$A:$A,'11'!$S:$S,$C27,'11'!$C:$C,$G27))))</f>
        <v/>
      </c>
      <c r="U27" s="74" t="str">
        <f>IF('12'!$D$2="","",SUM(SUMIF('12'!$Q:$Q,$C27,'12'!$A:$A)-(SUMIFS('12'!$A:$A,'12'!$Q:$Q,$C27,'12'!$B:$B,$D27)+SUMIFS('12'!$A:$A,'12'!$Q:$Q,$C27,'12'!$C:$C,$D27)+SUMIFS('12'!$A:$A,'12'!$Q:$Q,$C27,'12'!$B:$B,$G27)+SUMIFS('12'!$A:$A,'12'!$Q:$Q,N27,'12'!$C:$C,$G27)),SUMIF('12'!$R:$R,$C27,'12'!$A:$A)-(SUMIFS('12'!$A:$A,'12'!$R:$R,$C27,'12'!$B:$B,$D27)+SUMIFS('12'!$A:$A,'12'!$R:$R,$C27,'12'!$C:$C,$D27)+SUMIFS('12'!$A:$A,'12'!$R:$R,$C27,'12'!$B:$B,$G27)+SUMIFS('12'!$A:$A,'12'!$R:$R,$C27,'12'!$C:$C,$G27)),SUMIF('12'!$S:$S,$C27,'12'!$A:$A)-(SUMIFS('12'!$A:$A,'12'!$S:$S,$C27,'12'!$B:$B,$D27)+SUMIFS('12'!$A:$A,'12'!$S:$S,$C27,'12'!$C:$C,$D27)+SUMIFS('12'!$A:$A,'12'!$S:$S,$C27,'12'!$B:$B,$G27)+SUMIFS('12'!$A:$A,'12'!$S:$S,$C27,'12'!$C:$C,$G27))))</f>
        <v/>
      </c>
      <c r="V27" s="75" t="str">
        <f>IF('13'!$D$2="","",SUM(SUMIF('13'!$Q:$Q,$C27,'13'!$A:$A)-(SUMIFS('13'!$A:$A,'13'!$Q:$Q,$C27,'13'!$B:$B,$D27)+SUMIFS('13'!$A:$A,'13'!$Q:$Q,$C27,'13'!$C:$C,$D27)+SUMIFS('13'!$A:$A,'13'!$Q:$Q,$C27,'13'!$B:$B,$G27)+SUMIFS('13'!$A:$A,'13'!$Q:$Q,O27,'13'!$C:$C,$G27)),SUMIF('13'!$R:$R,$C27,'13'!$A:$A)-(SUMIFS('13'!$A:$A,'13'!$R:$R,$C27,'13'!$B:$B,$D27)+SUMIFS('13'!$A:$A,'13'!$R:$R,$C27,'13'!$C:$C,$D27)+SUMIFS('13'!$A:$A,'13'!$R:$R,$C27,'13'!$B:$B,$G27)+SUMIFS('13'!$A:$A,'13'!$R:$R,$C27,'13'!$C:$C,$G27)),SUMIF('13'!$S:$S,$C27,'13'!$A:$A)-(SUMIFS('13'!$A:$A,'13'!$S:$S,$C27,'13'!$B:$B,$D27)+SUMIFS('13'!$A:$A,'13'!$S:$S,$C27,'13'!$C:$C,$D27)+SUMIFS('13'!$A:$A,'13'!$S:$S,$C27,'13'!$B:$B,$G27)+SUMIFS('13'!$A:$A,'13'!$S:$S,$C27,'13'!$C:$C,$G27))))</f>
        <v/>
      </c>
      <c r="W27" s="76" t="str">
        <f>IF('14'!$D$2="","",SUM(SUMIF('14'!$Q:$Q,$C27,'14'!$A:$A)-(SUMIFS('14'!$A:$A,'14'!$Q:$Q,$C27,'14'!$B:$B,$D27)+SUMIFS('14'!$A:$A,'14'!$Q:$Q,$C27,'14'!$C:$C,$D27)+SUMIFS('14'!$A:$A,'14'!$Q:$Q,$C27,'14'!$B:$B,$G27)+SUMIFS('14'!$A:$A,'14'!$Q:$Q,P27,'14'!$C:$C,$G27)),SUMIF('14'!$R:$R,$C27,'14'!$A:$A)-(SUMIFS('14'!$A:$A,'14'!$R:$R,$C27,'14'!$B:$B,$D27)+SUMIFS('14'!$A:$A,'14'!$R:$R,$C27,'14'!$C:$C,$D27)+SUMIFS('14'!$A:$A,'14'!$R:$R,$C27,'14'!$B:$B,$G27)+SUMIFS('14'!$A:$A,'14'!$R:$R,$C27,'14'!$C:$C,$G27)),SUMIF('14'!$S:$S,$C27,'14'!$A:$A)-(SUMIFS('14'!$A:$A,'14'!$S:$S,$C27,'14'!$B:$B,$D27)+SUMIFS('14'!$A:$A,'14'!$S:$S,$C27,'14'!$C:$C,$D27)+SUMIFS('14'!$A:$A,'14'!$S:$S,$C27,'14'!$B:$B,$G27)+SUMIFS('14'!$A:$A,'14'!$S:$S,$C27,'14'!$C:$C,$G27))))</f>
        <v/>
      </c>
      <c r="X27" s="73" t="str">
        <f>IF('15'!$D$2="","",SUM(SUMIF('15'!$Q:$Q,$C27,'15'!$A:$A)-(SUMIFS('15'!$A:$A,'15'!$Q:$Q,$C27,'15'!$B:$B,$D27)+SUMIFS('15'!$A:$A,'15'!$Q:$Q,$C27,'15'!$C:$C,$D27)+SUMIFS('15'!$A:$A,'15'!$Q:$Q,$C27,'15'!$B:$B,$G27)+SUMIFS('15'!$A:$A,'15'!$Q:$Q,Q27,'15'!$C:$C,$G27)),SUMIF('15'!$R:$R,$C27,'15'!$A:$A)-(SUMIFS('15'!$A:$A,'15'!$R:$R,$C27,'15'!$B:$B,$D27)+SUMIFS('15'!$A:$A,'15'!$R:$R,$C27,'15'!$C:$C,$D27)+SUMIFS('15'!$A:$A,'15'!$R:$R,$C27,'15'!$B:$B,$G27)+SUMIFS('15'!$A:$A,'15'!$R:$R,$C27,'15'!$C:$C,$G27)),SUMIF('15'!$S:$S,$C27,'15'!$A:$A)-(SUMIFS('15'!$A:$A,'15'!$S:$S,$C27,'15'!$B:$B,$D27)+SUMIFS('15'!$A:$A,'15'!$S:$S,$C27,'15'!$C:$C,$D27)+SUMIFS('15'!$A:$A,'15'!$S:$S,$C27,'15'!$B:$B,$G27)+SUMIFS('15'!$A:$A,'15'!$S:$S,$C27,'15'!$C:$C,$G27))))</f>
        <v/>
      </c>
      <c r="Y27" s="77">
        <f t="shared" si="4"/>
        <v>5</v>
      </c>
      <c r="Z27" s="85">
        <f>SUM(COUNTIF('1'!$R$2:$T$100,$C27),COUNTIF('2'!$R$2:$T$100,$C27),COUNTIF('3'!$R$2:$T$100,$C27),COUNTIF('4'!$R$2:$T$100,$C27),COUNTIF('5'!$R$2:$T$100,$C27),COUNTIF('6'!$R$2:$T$100,$C27),COUNTIF('7'!$R$2:$T$100,$C27),COUNTIF('8'!$R$2:$T$100,$C27),COUNTIF('9'!$R$2:$T$100,$C27),COUNTIF('10'!$Q$2:$S$100,$C27),COUNTIF('11'!$Q$2:$S$100,$C27),COUNTIF('12'!$Q$2:$S$100,$C27),COUNTIF('13'!$Q$2:$S$100,$C27),COUNTIF('14'!$Q$2:$S$100,$C27),COUNTIF('15'!$Q$2:$S$100,$C27))</f>
        <v>4</v>
      </c>
    </row>
    <row r="28" spans="1:26" x14ac:dyDescent="0.2">
      <c r="A28" s="2" t="s">
        <v>17</v>
      </c>
      <c r="B28" s="2" t="s">
        <v>132</v>
      </c>
      <c r="C28" s="2" t="str">
        <f t="shared" si="1"/>
        <v>Phil Crompton</v>
      </c>
      <c r="D28" s="40"/>
      <c r="E28" s="43"/>
      <c r="F28" s="72">
        <f t="shared" si="2"/>
        <v>0</v>
      </c>
      <c r="G28" s="40"/>
      <c r="H28" s="43"/>
      <c r="I28" s="72">
        <f t="shared" si="3"/>
        <v>0</v>
      </c>
      <c r="J28" s="73">
        <f>IF('1'!$E$2="","",SUM(SUMIF('1'!$R:$R,$C28,'1'!$A:$A)-(SUMIFS('1'!$A:$A,'1'!$R:$R,$C28,'1'!$C:$C,$D28)+SUMIFS('1'!$A:$A,'1'!$R:$R,$C28,'1'!$D:$D,$D28)+SUMIFS('1'!$A:$A,'1'!$R:$R,$C28,'1'!$C:$C,$G28)+SUMIFS('1'!$A:$A,'1'!$R:$R,C28,'1'!$D:$D,$G28)),SUMIF('1'!$S:$S,$C28,'1'!$A:$A)-(SUMIFS('1'!$A:$A,'1'!$S:$S,$C28,'1'!$C:$C,$D28)+SUMIFS('1'!$A:$A,'1'!$S:$S,$C28,'1'!$D:$D,$D28)+SUMIFS('1'!$A:$A,'1'!$S:$S,$C28,'1'!$C:$C,$G28)+SUMIFS('1'!$A:$A,'1'!$S:$S,$C28,'1'!$D:$D,$G28)),SUMIF('1'!$T:$T,$C28,'1'!$A:$A)-(SUMIFS('1'!$A:$A,'1'!$T:$T,$C28,'1'!$C:$C,$D28)+SUMIFS('1'!$A:$A,'1'!$T:$T,$C28,'1'!$D:$D,$D28)+SUMIFS('1'!$A:$A,'1'!$T:$T,$C28,'1'!$C:$C,$G28)+SUMIFS('1'!$A:$A,'1'!$T:$T,$C28,'1'!$D:$D,$G28))))</f>
        <v>0</v>
      </c>
      <c r="K28" s="73">
        <f>IF('2'!$E$2="","",SUM(SUMIF('2'!$R:$R,$C28,'2'!$A:$A)-(SUMIFS('2'!$A:$A,'2'!$R:$R,$C28,'2'!$C:$C,$D28)+SUMIFS('2'!$A:$A,'2'!$R:$R,$C28,'2'!$D:$D,$D28)+SUMIFS('2'!$A:$A,'2'!$R:$R,$C28,'2'!$C:$C,$G28)+SUMIFS('2'!$A:$A,'2'!$R:$R,D28,'2'!$D:$D,$G28)),SUMIF('2'!$S:$S,$C28,'2'!$A:$A)-(SUMIFS('2'!$A:$A,'2'!$S:$S,$C28,'2'!$C:$C,$D28)+SUMIFS('2'!$A:$A,'2'!$S:$S,$C28,'2'!$D:$D,$D28)+SUMIFS('2'!$A:$A,'2'!$S:$S,$C28,'2'!$C:$C,$G28)+SUMIFS('2'!$A:$A,'2'!$S:$S,$C28,'2'!$D:$D,$G28)),SUMIF('2'!$T:$T,$C28,'2'!$A:$A)-(SUMIFS('2'!$A:$A,'2'!$T:$T,$C28,'2'!$C:$C,$D28)+SUMIFS('2'!$A:$A,'2'!$T:$T,$C28,'2'!$D:$D,$D28)+SUMIFS('2'!$A:$A,'2'!$T:$T,$C28,'2'!$C:$C,$G28)+SUMIFS('2'!$A:$A,'2'!$T:$T,$C28,'2'!$D:$D,$G28))))</f>
        <v>0</v>
      </c>
      <c r="L28" s="73">
        <f>IF('3'!$E$2="","",SUM(SUMIF('3'!$R:$R,$C28,'3'!$A:$A)-(SUMIFS('3'!$A:$A,'3'!$R:$R,$C28,'3'!$C:$C,$D28)+SUMIFS('3'!$A:$A,'3'!$R:$R,$C28,'3'!$D:$D,$D28)+SUMIFS('3'!$A:$A,'3'!$R:$R,$C28,'3'!$C:$C,$G28)+SUMIFS('3'!$A:$A,'3'!$R:$R,E28,'3'!$D:$D,$G28)),SUMIF('3'!$S:$S,$C28,'3'!$A:$A)-(SUMIFS('3'!$A:$A,'3'!$S:$S,$C28,'3'!$C:$C,$D28)+SUMIFS('3'!$A:$A,'3'!$S:$S,$C28,'3'!$D:$D,$D28)+SUMIFS('3'!$A:$A,'3'!$S:$S,$C28,'3'!$C:$C,$G28)+SUMIFS('3'!$A:$A,'3'!$S:$S,$C28,'3'!$D:$D,$G28)),SUMIF('3'!$T:$T,$C28,'3'!$A:$A)-(SUMIFS('3'!$A:$A,'3'!$T:$T,$C28,'3'!$C:$C,$D28)+SUMIFS('3'!$A:$A,'3'!$T:$T,$C28,'3'!$D:$D,$D28)+SUMIFS('3'!$A:$A,'3'!$T:$T,$C28,'3'!$C:$C,$G28)+SUMIFS('3'!$A:$A,'3'!$T:$T,$C28,'3'!$D:$D,$G28))))</f>
        <v>2</v>
      </c>
      <c r="M28" s="73" t="str">
        <f>IF('4'!$E$2="","",SUM(SUMIF('4'!$R:$R,$C28,'4'!$A:$A)-(SUMIFS('4'!$A:$A,'4'!$R:$R,$C28,'4'!$C:$C,$D28)+SUMIFS('4'!$A:$A,'4'!$R:$R,$C28,'4'!$D:$D,$D28)+SUMIFS('4'!$A:$A,'4'!$R:$R,$C28,'4'!$C:$C,$G28)+SUMIFS('4'!$A:$A,'4'!$R:$R,F28,'4'!$D:$D,$G28)),SUMIF('4'!$S:$S,$C28,'4'!$A:$A)-(SUMIFS('4'!$A:$A,'4'!$S:$S,$C28,'4'!$C:$C,$D28)+SUMIFS('4'!$A:$A,'4'!$S:$S,$C28,'4'!$D:$D,$D28)+SUMIFS('4'!$A:$A,'4'!$S:$S,$C28,'4'!$C:$C,$G28)+SUMIFS('4'!$A:$A,'4'!$S:$S,$C28,'4'!$D:$D,$G28)),SUMIF('4'!$T:$T,$C28,'4'!$A:$A)-(SUMIFS('4'!$A:$A,'4'!$T:$T,$C28,'4'!$C:$C,$D28)+SUMIFS('4'!$A:$A,'4'!$T:$T,$C28,'4'!$D:$D,$D28)+SUMIFS('4'!$A:$A,'4'!$T:$T,$C28,'4'!$C:$C,$G28)+SUMIFS('4'!$A:$A,'4'!$T:$T,$C28,'4'!$D:$D,$G28))))</f>
        <v/>
      </c>
      <c r="N28" s="73" t="str">
        <f>IF('5'!$E$2="","",SUM(SUMIF('5'!$R:$R,$C28,'5'!$A:$A)-(SUMIFS('5'!$A:$A,'5'!$R:$R,$C28,'5'!$C:$C,$D28)+SUMIFS('5'!$A:$A,'5'!$R:$R,$C28,'5'!$D:$D,$D28)+SUMIFS('5'!$A:$A,'5'!$R:$R,$C28,'5'!$C:$C,$G28)+SUMIFS('5'!$A:$A,'5'!$R:$R,G28,'5'!$D:$D,$G28)),SUMIF('5'!$S:$S,$C28,'5'!$A:$A)-(SUMIFS('5'!$A:$A,'5'!$S:$S,$C28,'5'!$C:$C,$D28)+SUMIFS('5'!$A:$A,'5'!$S:$S,$C28,'5'!$D:$D,$D28)+SUMIFS('5'!$A:$A,'5'!$S:$S,$C28,'5'!$C:$C,$G28)+SUMIFS('5'!$A:$A,'5'!$S:$S,$C28,'5'!$D:$D,$G28)),SUMIF('5'!$T:$T,$C28,'5'!$A:$A)-(SUMIFS('5'!$A:$A,'5'!$T:$T,$C28,'5'!$C:$C,$D28)+SUMIFS('5'!$A:$A,'5'!$T:$T,$C28,'5'!$D:$D,$D28)+SUMIFS('5'!$A:$A,'5'!$T:$T,$C28,'5'!$C:$C,$G28)+SUMIFS('5'!$A:$A,'5'!$T:$T,$C28,'5'!$D:$D,$G28))))</f>
        <v/>
      </c>
      <c r="O28" s="73" t="str">
        <f>IF('6'!$E$2="","",SUM(SUMIF('6'!$R:$R,$C28,'6'!$A:$A)-(SUMIFS('6'!$A:$A,'6'!$R:$R,$C28,'6'!$C:$C,$D28)+SUMIFS('6'!$A:$A,'6'!$R:$R,$C28,'6'!$D:$D,$D28)+SUMIFS('6'!$A:$A,'6'!$R:$R,$C28,'6'!$C:$C,$G28)+SUMIFS('6'!$A:$A,'6'!$R:$R,H28,'6'!$D:$D,$G28)),SUMIF('6'!$S:$S,$C28,'6'!$A:$A)-(SUMIFS('6'!$A:$A,'6'!$S:$S,$C28,'6'!$C:$C,$D28)+SUMIFS('6'!$A:$A,'6'!$S:$S,$C28,'6'!$D:$D,$D28)+SUMIFS('6'!$A:$A,'6'!$S:$S,$C28,'6'!$C:$C,$G28)+SUMIFS('6'!$A:$A,'6'!$S:$S,$C28,'6'!$D:$D,$G28)),SUMIF('6'!$T:$T,$C28,'6'!$A:$A)-(SUMIFS('6'!$A:$A,'6'!$T:$T,$C28,'6'!$C:$C,$D28)+SUMIFS('6'!$A:$A,'6'!$T:$T,$C28,'6'!$D:$D,$D28)+SUMIFS('6'!$A:$A,'6'!$T:$T,$C28,'6'!$C:$C,$G28)+SUMIFS('6'!$A:$A,'6'!$T:$T,$C28,'6'!$D:$D,$G28))))</f>
        <v/>
      </c>
      <c r="P28" s="73" t="str">
        <f>IF('7'!$E$2="","",SUM(SUMIF('7'!$R:$R,$C28,'7'!$A:$A)-(SUMIFS('7'!$A:$A,'7'!$R:$R,$C28,'7'!$C:$C,$D28)+SUMIFS('7'!$A:$A,'7'!$R:$R,$C28,'7'!$D:$D,$D28)+SUMIFS('7'!$A:$A,'7'!$R:$R,$C28,'7'!$C:$C,$G28)+SUMIFS('7'!$A:$A,'7'!$R:$R,I28,'7'!$D:$D,$G28)),SUMIF('7'!$S:$S,$C28,'7'!$A:$A)-(SUMIFS('7'!$A:$A,'7'!$S:$S,$C28,'7'!$C:$C,$D28)+SUMIFS('7'!$A:$A,'7'!$S:$S,$C28,'7'!$D:$D,$D28)+SUMIFS('7'!$A:$A,'7'!$S:$S,$C28,'7'!$C:$C,$G28)+SUMIFS('7'!$A:$A,'7'!$S:$S,$C28,'7'!$D:$D,$G28)),SUMIF('7'!$T:$T,$C28,'7'!$A:$A)-(SUMIFS('7'!$A:$A,'7'!$T:$T,$C28,'7'!$C:$C,$D28)+SUMIFS('7'!$A:$A,'7'!$T:$T,$C28,'7'!$D:$D,$D28)+SUMIFS('7'!$A:$A,'7'!$T:$T,$C28,'7'!$C:$C,$G28)+SUMIFS('7'!$A:$A,'7'!$T:$T,$C28,'7'!$D:$D,$G28))))</f>
        <v/>
      </c>
      <c r="Q28" s="73" t="str">
        <f>IF('8'!$E$2="","",SUM(SUMIF('8'!$R:$R,$C28,'8'!$A:$A)-(SUMIFS('8'!$A:$A,'8'!$R:$R,$C28,'8'!$C:$C,$D28)+SUMIFS('8'!$A:$A,'8'!$R:$R,$C28,'8'!$D:$D,$D28)+SUMIFS('8'!$A:$A,'8'!$R:$R,$C28,'8'!$C:$C,$G28)+SUMIFS('8'!$A:$A,'8'!$R:$R,J28,'8'!$D:$D,$G28)),SUMIF('8'!$S:$S,$C28,'8'!$A:$A)-(SUMIFS('8'!$A:$A,'8'!$S:$S,$C28,'8'!$C:$C,$D28)+SUMIFS('8'!$A:$A,'8'!$S:$S,$C28,'8'!$D:$D,$D28)+SUMIFS('8'!$A:$A,'8'!$S:$S,$C28,'8'!$C:$C,$G28)+SUMIFS('8'!$A:$A,'8'!$S:$S,$C28,'8'!$D:$D,$G28)),SUMIF('8'!$T:$T,$C28,'8'!$A:$A)-(SUMIFS('8'!$A:$A,'8'!$T:$T,$C28,'8'!$C:$C,$D28)+SUMIFS('8'!$A:$A,'8'!$T:$T,$C28,'8'!$D:$D,$D28)+SUMIFS('8'!$A:$A,'8'!$T:$T,$C28,'8'!$C:$C,$G28)+SUMIFS('8'!$A:$A,'8'!$T:$T,$C28,'8'!$D:$D,$G28))))</f>
        <v/>
      </c>
      <c r="R28" s="73" t="str">
        <f>IF('9'!$E$2="","",SUM(SUMIF('9'!$R:$R,$C28,'9'!$A:$A)-(SUMIFS('9'!$A:$A,'9'!$R:$R,$C28,'9'!$C:$C,$D28)+SUMIFS('9'!$A:$A,'9'!$R:$R,$C28,'9'!$D:$D,$D28)+SUMIFS('9'!$A:$A,'9'!$R:$R,$C28,'9'!$C:$C,$G28)+SUMIFS('9'!$A:$A,'9'!$R:$R,K28,'9'!$D:$D,$G28)),SUMIF('9'!$S:$S,$C28,'9'!$A:$A)-(SUMIFS('9'!$A:$A,'9'!$S:$S,$C28,'9'!$C:$C,$D28)+SUMIFS('9'!$A:$A,'9'!$S:$S,$C28,'9'!$D:$D,$D28)+SUMIFS('9'!$A:$A,'9'!$S:$S,$C28,'9'!$C:$C,$G28)+SUMIFS('9'!$A:$A,'9'!$S:$S,$C28,'9'!$D:$D,$G28)),SUMIF('9'!$T:$T,$C28,'9'!$A:$A)-(SUMIFS('9'!$A:$A,'9'!$T:$T,$C28,'9'!$C:$C,$D28)+SUMIFS('9'!$A:$A,'9'!$T:$T,$C28,'9'!$D:$D,$D28)+SUMIFS('9'!$A:$A,'9'!$T:$T,$C28,'9'!$C:$C,$G28)+SUMIFS('9'!$A:$A,'9'!$T:$T,$C28,'9'!$D:$D,$G28))))</f>
        <v/>
      </c>
      <c r="S28" s="73" t="str">
        <f>IF('10'!$D$2="","",SUM(SUMIF('10'!$Q:$Q,$C28,'10'!$A:$A)-(SUMIFS('10'!$A:$A,'10'!$Q:$Q,$C28,'10'!$B:$B,$D28)+SUMIFS('10'!$A:$A,'10'!$Q:$Q,$C28,'10'!$C:$C,$D28)+SUMIFS('10'!$A:$A,'10'!$Q:$Q,$C28,'10'!$B:$B,$G28)+SUMIFS('10'!$A:$A,'10'!$Q:$Q,L28,'10'!$C:$C,$G28)),SUMIF('10'!$R:$R,$C28,'10'!$A:$A)-(SUMIFS('10'!$A:$A,'10'!$R:$R,$C28,'10'!$B:$B,$D28)+SUMIFS('10'!$A:$A,'10'!$R:$R,$C28,'10'!$C:$C,$D28)+SUMIFS('10'!$A:$A,'10'!$R:$R,$C28,'10'!$B:$B,$G28)+SUMIFS('10'!$A:$A,'10'!$R:$R,$C28,'10'!$C:$C,$G28)),SUMIF('10'!$S:$S,$C28,'10'!$A:$A)-(SUMIFS('10'!$A:$A,'10'!$S:$S,$C28,'10'!$B:$B,$D28)+SUMIFS('10'!$A:$A,'10'!$S:$S,$C28,'10'!$C:$C,$D28)+SUMIFS('10'!$A:$A,'10'!$S:$S,$C28,'10'!$B:$B,$G28)+SUMIFS('10'!$A:$A,'10'!$S:$S,$C28,'10'!$C:$C,$G28))))</f>
        <v/>
      </c>
      <c r="T28" s="73" t="str">
        <f>IF('11'!$D$2="","",SUM(SUMIF('11'!$Q:$Q,$C28,'11'!$A:$A)-(SUMIFS('11'!$A:$A,'11'!$Q:$Q,$C28,'11'!$B:$B,$D28)+SUMIFS('11'!$A:$A,'11'!$Q:$Q,$C28,'11'!$C:$C,$D28)+SUMIFS('11'!$A:$A,'11'!$Q:$Q,$C28,'11'!$B:$B,$G28)+SUMIFS('11'!$A:$A,'11'!$Q:$Q,M28,'11'!$C:$C,$G28)),SUMIF('11'!$R:$R,$C28,'11'!$A:$A)-(SUMIFS('11'!$A:$A,'11'!$R:$R,$C28,'11'!$B:$B,$D28)+SUMIFS('11'!$A:$A,'11'!$R:$R,$C28,'11'!$C:$C,$D28)+SUMIFS('11'!$A:$A,'11'!$R:$R,$C28,'11'!$B:$B,$G28)+SUMIFS('11'!$A:$A,'11'!$R:$R,$C28,'11'!$C:$C,$G28)),SUMIF('11'!$S:$S,$C28,'11'!$A:$A)-(SUMIFS('11'!$A:$A,'11'!$S:$S,$C28,'11'!$B:$B,$D28)+SUMIFS('11'!$A:$A,'11'!$S:$S,$C28,'11'!$C:$C,$D28)+SUMIFS('11'!$A:$A,'11'!$S:$S,$C28,'11'!$B:$B,$G28)+SUMIFS('11'!$A:$A,'11'!$S:$S,$C28,'11'!$C:$C,$G28))))</f>
        <v/>
      </c>
      <c r="U28" s="74" t="str">
        <f>IF('12'!$D$2="","",SUM(SUMIF('12'!$Q:$Q,$C28,'12'!$A:$A)-(SUMIFS('12'!$A:$A,'12'!$Q:$Q,$C28,'12'!$B:$B,$D28)+SUMIFS('12'!$A:$A,'12'!$Q:$Q,$C28,'12'!$C:$C,$D28)+SUMIFS('12'!$A:$A,'12'!$Q:$Q,$C28,'12'!$B:$B,$G28)+SUMIFS('12'!$A:$A,'12'!$Q:$Q,N28,'12'!$C:$C,$G28)),SUMIF('12'!$R:$R,$C28,'12'!$A:$A)-(SUMIFS('12'!$A:$A,'12'!$R:$R,$C28,'12'!$B:$B,$D28)+SUMIFS('12'!$A:$A,'12'!$R:$R,$C28,'12'!$C:$C,$D28)+SUMIFS('12'!$A:$A,'12'!$R:$R,$C28,'12'!$B:$B,$G28)+SUMIFS('12'!$A:$A,'12'!$R:$R,$C28,'12'!$C:$C,$G28)),SUMIF('12'!$S:$S,$C28,'12'!$A:$A)-(SUMIFS('12'!$A:$A,'12'!$S:$S,$C28,'12'!$B:$B,$D28)+SUMIFS('12'!$A:$A,'12'!$S:$S,$C28,'12'!$C:$C,$D28)+SUMIFS('12'!$A:$A,'12'!$S:$S,$C28,'12'!$B:$B,$G28)+SUMIFS('12'!$A:$A,'12'!$S:$S,$C28,'12'!$C:$C,$G28))))</f>
        <v/>
      </c>
      <c r="V28" s="75" t="str">
        <f>IF('13'!$D$2="","",SUM(SUMIF('13'!$Q:$Q,$C28,'13'!$A:$A)-(SUMIFS('13'!$A:$A,'13'!$Q:$Q,$C28,'13'!$B:$B,$D28)+SUMIFS('13'!$A:$A,'13'!$Q:$Q,$C28,'13'!$C:$C,$D28)+SUMIFS('13'!$A:$A,'13'!$Q:$Q,$C28,'13'!$B:$B,$G28)+SUMIFS('13'!$A:$A,'13'!$Q:$Q,O28,'13'!$C:$C,$G28)),SUMIF('13'!$R:$R,$C28,'13'!$A:$A)-(SUMIFS('13'!$A:$A,'13'!$R:$R,$C28,'13'!$B:$B,$D28)+SUMIFS('13'!$A:$A,'13'!$R:$R,$C28,'13'!$C:$C,$D28)+SUMIFS('13'!$A:$A,'13'!$R:$R,$C28,'13'!$B:$B,$G28)+SUMIFS('13'!$A:$A,'13'!$R:$R,$C28,'13'!$C:$C,$G28)),SUMIF('13'!$S:$S,$C28,'13'!$A:$A)-(SUMIFS('13'!$A:$A,'13'!$S:$S,$C28,'13'!$B:$B,$D28)+SUMIFS('13'!$A:$A,'13'!$S:$S,$C28,'13'!$C:$C,$D28)+SUMIFS('13'!$A:$A,'13'!$S:$S,$C28,'13'!$B:$B,$G28)+SUMIFS('13'!$A:$A,'13'!$S:$S,$C28,'13'!$C:$C,$G28))))</f>
        <v/>
      </c>
      <c r="W28" s="76" t="str">
        <f>IF('14'!$D$2="","",SUM(SUMIF('14'!$Q:$Q,$C28,'14'!$A:$A)-(SUMIFS('14'!$A:$A,'14'!$Q:$Q,$C28,'14'!$B:$B,$D28)+SUMIFS('14'!$A:$A,'14'!$Q:$Q,$C28,'14'!$C:$C,$D28)+SUMIFS('14'!$A:$A,'14'!$Q:$Q,$C28,'14'!$B:$B,$G28)+SUMIFS('14'!$A:$A,'14'!$Q:$Q,P28,'14'!$C:$C,$G28)),SUMIF('14'!$R:$R,$C28,'14'!$A:$A)-(SUMIFS('14'!$A:$A,'14'!$R:$R,$C28,'14'!$B:$B,$D28)+SUMIFS('14'!$A:$A,'14'!$R:$R,$C28,'14'!$C:$C,$D28)+SUMIFS('14'!$A:$A,'14'!$R:$R,$C28,'14'!$B:$B,$G28)+SUMIFS('14'!$A:$A,'14'!$R:$R,$C28,'14'!$C:$C,$G28)),SUMIF('14'!$S:$S,$C28,'14'!$A:$A)-(SUMIFS('14'!$A:$A,'14'!$S:$S,$C28,'14'!$B:$B,$D28)+SUMIFS('14'!$A:$A,'14'!$S:$S,$C28,'14'!$C:$C,$D28)+SUMIFS('14'!$A:$A,'14'!$S:$S,$C28,'14'!$B:$B,$G28)+SUMIFS('14'!$A:$A,'14'!$S:$S,$C28,'14'!$C:$C,$G28))))</f>
        <v/>
      </c>
      <c r="X28" s="73" t="str">
        <f>IF('15'!$D$2="","",SUM(SUMIF('15'!$Q:$Q,$C28,'15'!$A:$A)-(SUMIFS('15'!$A:$A,'15'!$Q:$Q,$C28,'15'!$B:$B,$D28)+SUMIFS('15'!$A:$A,'15'!$Q:$Q,$C28,'15'!$C:$C,$D28)+SUMIFS('15'!$A:$A,'15'!$Q:$Q,$C28,'15'!$B:$B,$G28)+SUMIFS('15'!$A:$A,'15'!$Q:$Q,Q28,'15'!$C:$C,$G28)),SUMIF('15'!$R:$R,$C28,'15'!$A:$A)-(SUMIFS('15'!$A:$A,'15'!$R:$R,$C28,'15'!$B:$B,$D28)+SUMIFS('15'!$A:$A,'15'!$R:$R,$C28,'15'!$C:$C,$D28)+SUMIFS('15'!$A:$A,'15'!$R:$R,$C28,'15'!$B:$B,$G28)+SUMIFS('15'!$A:$A,'15'!$R:$R,$C28,'15'!$C:$C,$G28)),SUMIF('15'!$S:$S,$C28,'15'!$A:$A)-(SUMIFS('15'!$A:$A,'15'!$S:$S,$C28,'15'!$B:$B,$D28)+SUMIFS('15'!$A:$A,'15'!$S:$S,$C28,'15'!$C:$C,$D28)+SUMIFS('15'!$A:$A,'15'!$S:$S,$C28,'15'!$B:$B,$G28)+SUMIFS('15'!$A:$A,'15'!$S:$S,$C28,'15'!$C:$C,$G28))))</f>
        <v/>
      </c>
      <c r="Y28" s="77">
        <f t="shared" si="4"/>
        <v>2</v>
      </c>
      <c r="Z28" s="85">
        <f>SUM(COUNTIF('1'!$R$2:$T$100,$C28),COUNTIF('2'!$R$2:$T$100,$C28),COUNTIF('3'!$R$2:$T$100,$C28),COUNTIF('4'!$R$2:$T$100,$C28),COUNTIF('5'!$R$2:$T$100,$C28),COUNTIF('6'!$R$2:$T$100,$C28),COUNTIF('7'!$R$2:$T$100,$C28),COUNTIF('8'!$R$2:$T$100,$C28),COUNTIF('9'!$R$2:$T$100,$C28),COUNTIF('10'!$Q$2:$S$100,$C28),COUNTIF('11'!$Q$2:$S$100,$C28),COUNTIF('12'!$Q$2:$S$100,$C28),COUNTIF('13'!$Q$2:$S$100,$C28),COUNTIF('14'!$Q$2:$S$100,$C28),COUNTIF('15'!$Q$2:$S$100,$C28))</f>
        <v>2</v>
      </c>
    </row>
    <row r="29" spans="1:26" x14ac:dyDescent="0.2">
      <c r="A29" s="2" t="s">
        <v>356</v>
      </c>
      <c r="B29" s="2" t="s">
        <v>540</v>
      </c>
      <c r="C29" s="2" t="str">
        <f t="shared" si="1"/>
        <v>Devin Cruise</v>
      </c>
      <c r="D29" s="40" t="s">
        <v>287</v>
      </c>
      <c r="E29" s="43">
        <v>1</v>
      </c>
      <c r="F29" s="72">
        <f t="shared" ref="F29" si="5">ROUNDUP(Y29*E29,0)</f>
        <v>1</v>
      </c>
      <c r="G29" s="40"/>
      <c r="H29" s="43"/>
      <c r="I29" s="72">
        <f t="shared" ref="I29" si="6">ROUNDDOWN(Y29*H29,0)</f>
        <v>0</v>
      </c>
      <c r="J29" s="73">
        <f>IF('1'!$E$2="","",SUM(SUMIF('1'!$R:$R,$C29,'1'!$A:$A)-(SUMIFS('1'!$A:$A,'1'!$R:$R,$C29,'1'!$C:$C,$D29)+SUMIFS('1'!$A:$A,'1'!$R:$R,$C29,'1'!$D:$D,$D29)+SUMIFS('1'!$A:$A,'1'!$R:$R,$C29,'1'!$C:$C,$G29)+SUMIFS('1'!$A:$A,'1'!$R:$R,C29,'1'!$D:$D,$G29)),SUMIF('1'!$S:$S,$C29,'1'!$A:$A)-(SUMIFS('1'!$A:$A,'1'!$S:$S,$C29,'1'!$C:$C,$D29)+SUMIFS('1'!$A:$A,'1'!$S:$S,$C29,'1'!$D:$D,$D29)+SUMIFS('1'!$A:$A,'1'!$S:$S,$C29,'1'!$C:$C,$G29)+SUMIFS('1'!$A:$A,'1'!$S:$S,$C29,'1'!$D:$D,$G29)),SUMIF('1'!$T:$T,$C29,'1'!$A:$A)-(SUMIFS('1'!$A:$A,'1'!$T:$T,$C29,'1'!$C:$C,$D29)+SUMIFS('1'!$A:$A,'1'!$T:$T,$C29,'1'!$D:$D,$D29)+SUMIFS('1'!$A:$A,'1'!$T:$T,$C29,'1'!$C:$C,$G29)+SUMIFS('1'!$A:$A,'1'!$T:$T,$C29,'1'!$D:$D,$G29))))</f>
        <v>0</v>
      </c>
      <c r="K29" s="73">
        <f>IF('2'!$E$2="","",SUM(SUMIF('2'!$R:$R,$C29,'2'!$A:$A)-(SUMIFS('2'!$A:$A,'2'!$R:$R,$C29,'2'!$C:$C,$D29)+SUMIFS('2'!$A:$A,'2'!$R:$R,$C29,'2'!$D:$D,$D29)+SUMIFS('2'!$A:$A,'2'!$R:$R,$C29,'2'!$C:$C,$G29)+SUMIFS('2'!$A:$A,'2'!$R:$R,D29,'2'!$D:$D,$G29)),SUMIF('2'!$S:$S,$C29,'2'!$A:$A)-(SUMIFS('2'!$A:$A,'2'!$S:$S,$C29,'2'!$C:$C,$D29)+SUMIFS('2'!$A:$A,'2'!$S:$S,$C29,'2'!$D:$D,$D29)+SUMIFS('2'!$A:$A,'2'!$S:$S,$C29,'2'!$C:$C,$G29)+SUMIFS('2'!$A:$A,'2'!$S:$S,$C29,'2'!$D:$D,$G29)),SUMIF('2'!$T:$T,$C29,'2'!$A:$A)-(SUMIFS('2'!$A:$A,'2'!$T:$T,$C29,'2'!$C:$C,$D29)+SUMIFS('2'!$A:$A,'2'!$T:$T,$C29,'2'!$D:$D,$D29)+SUMIFS('2'!$A:$A,'2'!$T:$T,$C29,'2'!$C:$C,$G29)+SUMIFS('2'!$A:$A,'2'!$T:$T,$C29,'2'!$D:$D,$G29))))</f>
        <v>1</v>
      </c>
      <c r="L29" s="73">
        <f>IF('3'!$E$2="","",SUM(SUMIF('3'!$R:$R,$C29,'3'!$A:$A)-(SUMIFS('3'!$A:$A,'3'!$R:$R,$C29,'3'!$C:$C,$D29)+SUMIFS('3'!$A:$A,'3'!$R:$R,$C29,'3'!$D:$D,$D29)+SUMIFS('3'!$A:$A,'3'!$R:$R,$C29,'3'!$C:$C,$G29)+SUMIFS('3'!$A:$A,'3'!$R:$R,E29,'3'!$D:$D,$G29)),SUMIF('3'!$S:$S,$C29,'3'!$A:$A)-(SUMIFS('3'!$A:$A,'3'!$S:$S,$C29,'3'!$C:$C,$D29)+SUMIFS('3'!$A:$A,'3'!$S:$S,$C29,'3'!$D:$D,$D29)+SUMIFS('3'!$A:$A,'3'!$S:$S,$C29,'3'!$C:$C,$G29)+SUMIFS('3'!$A:$A,'3'!$S:$S,$C29,'3'!$D:$D,$G29)),SUMIF('3'!$T:$T,$C29,'3'!$A:$A)-(SUMIFS('3'!$A:$A,'3'!$T:$T,$C29,'3'!$C:$C,$D29)+SUMIFS('3'!$A:$A,'3'!$T:$T,$C29,'3'!$D:$D,$D29)+SUMIFS('3'!$A:$A,'3'!$T:$T,$C29,'3'!$C:$C,$G29)+SUMIFS('3'!$A:$A,'3'!$T:$T,$C29,'3'!$D:$D,$G29))))</f>
        <v>0</v>
      </c>
      <c r="M29" s="73" t="str">
        <f>IF('4'!$E$2="","",SUM(SUMIF('4'!$R:$R,$C29,'4'!$A:$A)-(SUMIFS('4'!$A:$A,'4'!$R:$R,$C29,'4'!$C:$C,$D29)+SUMIFS('4'!$A:$A,'4'!$R:$R,$C29,'4'!$D:$D,$D29)+SUMIFS('4'!$A:$A,'4'!$R:$R,$C29,'4'!$C:$C,$G29)+SUMIFS('4'!$A:$A,'4'!$R:$R,F29,'4'!$D:$D,$G29)),SUMIF('4'!$S:$S,$C29,'4'!$A:$A)-(SUMIFS('4'!$A:$A,'4'!$S:$S,$C29,'4'!$C:$C,$D29)+SUMIFS('4'!$A:$A,'4'!$S:$S,$C29,'4'!$D:$D,$D29)+SUMIFS('4'!$A:$A,'4'!$S:$S,$C29,'4'!$C:$C,$G29)+SUMIFS('4'!$A:$A,'4'!$S:$S,$C29,'4'!$D:$D,$G29)),SUMIF('4'!$T:$T,$C29,'4'!$A:$A)-(SUMIFS('4'!$A:$A,'4'!$T:$T,$C29,'4'!$C:$C,$D29)+SUMIFS('4'!$A:$A,'4'!$T:$T,$C29,'4'!$D:$D,$D29)+SUMIFS('4'!$A:$A,'4'!$T:$T,$C29,'4'!$C:$C,$G29)+SUMIFS('4'!$A:$A,'4'!$T:$T,$C29,'4'!$D:$D,$G29))))</f>
        <v/>
      </c>
      <c r="N29" s="73" t="str">
        <f>IF('5'!$E$2="","",SUM(SUMIF('5'!$R:$R,$C29,'5'!$A:$A)-(SUMIFS('5'!$A:$A,'5'!$R:$R,$C29,'5'!$C:$C,$D29)+SUMIFS('5'!$A:$A,'5'!$R:$R,$C29,'5'!$D:$D,$D29)+SUMIFS('5'!$A:$A,'5'!$R:$R,$C29,'5'!$C:$C,$G29)+SUMIFS('5'!$A:$A,'5'!$R:$R,G29,'5'!$D:$D,$G29)),SUMIF('5'!$S:$S,$C29,'5'!$A:$A)-(SUMIFS('5'!$A:$A,'5'!$S:$S,$C29,'5'!$C:$C,$D29)+SUMIFS('5'!$A:$A,'5'!$S:$S,$C29,'5'!$D:$D,$D29)+SUMIFS('5'!$A:$A,'5'!$S:$S,$C29,'5'!$C:$C,$G29)+SUMIFS('5'!$A:$A,'5'!$S:$S,$C29,'5'!$D:$D,$G29)),SUMIF('5'!$T:$T,$C29,'5'!$A:$A)-(SUMIFS('5'!$A:$A,'5'!$T:$T,$C29,'5'!$C:$C,$D29)+SUMIFS('5'!$A:$A,'5'!$T:$T,$C29,'5'!$D:$D,$D29)+SUMIFS('5'!$A:$A,'5'!$T:$T,$C29,'5'!$C:$C,$G29)+SUMIFS('5'!$A:$A,'5'!$T:$T,$C29,'5'!$D:$D,$G29))))</f>
        <v/>
      </c>
      <c r="O29" s="73" t="str">
        <f>IF('6'!$E$2="","",SUM(SUMIF('6'!$R:$R,$C29,'6'!$A:$A)-(SUMIFS('6'!$A:$A,'6'!$R:$R,$C29,'6'!$C:$C,$D29)+SUMIFS('6'!$A:$A,'6'!$R:$R,$C29,'6'!$D:$D,$D29)+SUMIFS('6'!$A:$A,'6'!$R:$R,$C29,'6'!$C:$C,$G29)+SUMIFS('6'!$A:$A,'6'!$R:$R,H29,'6'!$D:$D,$G29)),SUMIF('6'!$S:$S,$C29,'6'!$A:$A)-(SUMIFS('6'!$A:$A,'6'!$S:$S,$C29,'6'!$C:$C,$D29)+SUMIFS('6'!$A:$A,'6'!$S:$S,$C29,'6'!$D:$D,$D29)+SUMIFS('6'!$A:$A,'6'!$S:$S,$C29,'6'!$C:$C,$G29)+SUMIFS('6'!$A:$A,'6'!$S:$S,$C29,'6'!$D:$D,$G29)),SUMIF('6'!$T:$T,$C29,'6'!$A:$A)-(SUMIFS('6'!$A:$A,'6'!$T:$T,$C29,'6'!$C:$C,$D29)+SUMIFS('6'!$A:$A,'6'!$T:$T,$C29,'6'!$D:$D,$D29)+SUMIFS('6'!$A:$A,'6'!$T:$T,$C29,'6'!$C:$C,$G29)+SUMIFS('6'!$A:$A,'6'!$T:$T,$C29,'6'!$D:$D,$G29))))</f>
        <v/>
      </c>
      <c r="P29" s="73" t="str">
        <f>IF('7'!$E$2="","",SUM(SUMIF('7'!$R:$R,$C29,'7'!$A:$A)-(SUMIFS('7'!$A:$A,'7'!$R:$R,$C29,'7'!$C:$C,$D29)+SUMIFS('7'!$A:$A,'7'!$R:$R,$C29,'7'!$D:$D,$D29)+SUMIFS('7'!$A:$A,'7'!$R:$R,$C29,'7'!$C:$C,$G29)+SUMIFS('7'!$A:$A,'7'!$R:$R,I29,'7'!$D:$D,$G29)),SUMIF('7'!$S:$S,$C29,'7'!$A:$A)-(SUMIFS('7'!$A:$A,'7'!$S:$S,$C29,'7'!$C:$C,$D29)+SUMIFS('7'!$A:$A,'7'!$S:$S,$C29,'7'!$D:$D,$D29)+SUMIFS('7'!$A:$A,'7'!$S:$S,$C29,'7'!$C:$C,$G29)+SUMIFS('7'!$A:$A,'7'!$S:$S,$C29,'7'!$D:$D,$G29)),SUMIF('7'!$T:$T,$C29,'7'!$A:$A)-(SUMIFS('7'!$A:$A,'7'!$T:$T,$C29,'7'!$C:$C,$D29)+SUMIFS('7'!$A:$A,'7'!$T:$T,$C29,'7'!$D:$D,$D29)+SUMIFS('7'!$A:$A,'7'!$T:$T,$C29,'7'!$C:$C,$G29)+SUMIFS('7'!$A:$A,'7'!$T:$T,$C29,'7'!$D:$D,$G29))))</f>
        <v/>
      </c>
      <c r="Q29" s="73" t="str">
        <f>IF('8'!$E$2="","",SUM(SUMIF('8'!$R:$R,$C29,'8'!$A:$A)-(SUMIFS('8'!$A:$A,'8'!$R:$R,$C29,'8'!$C:$C,$D29)+SUMIFS('8'!$A:$A,'8'!$R:$R,$C29,'8'!$D:$D,$D29)+SUMIFS('8'!$A:$A,'8'!$R:$R,$C29,'8'!$C:$C,$G29)+SUMIFS('8'!$A:$A,'8'!$R:$R,J29,'8'!$D:$D,$G29)),SUMIF('8'!$S:$S,$C29,'8'!$A:$A)-(SUMIFS('8'!$A:$A,'8'!$S:$S,$C29,'8'!$C:$C,$D29)+SUMIFS('8'!$A:$A,'8'!$S:$S,$C29,'8'!$D:$D,$D29)+SUMIFS('8'!$A:$A,'8'!$S:$S,$C29,'8'!$C:$C,$G29)+SUMIFS('8'!$A:$A,'8'!$S:$S,$C29,'8'!$D:$D,$G29)),SUMIF('8'!$T:$T,$C29,'8'!$A:$A)-(SUMIFS('8'!$A:$A,'8'!$T:$T,$C29,'8'!$C:$C,$D29)+SUMIFS('8'!$A:$A,'8'!$T:$T,$C29,'8'!$D:$D,$D29)+SUMIFS('8'!$A:$A,'8'!$T:$T,$C29,'8'!$C:$C,$G29)+SUMIFS('8'!$A:$A,'8'!$T:$T,$C29,'8'!$D:$D,$G29))))</f>
        <v/>
      </c>
      <c r="R29" s="73" t="str">
        <f>IF('9'!$E$2="","",SUM(SUMIF('9'!$R:$R,$C29,'9'!$A:$A)-(SUMIFS('9'!$A:$A,'9'!$R:$R,$C29,'9'!$C:$C,$D29)+SUMIFS('9'!$A:$A,'9'!$R:$R,$C29,'9'!$D:$D,$D29)+SUMIFS('9'!$A:$A,'9'!$R:$R,$C29,'9'!$C:$C,$G29)+SUMIFS('9'!$A:$A,'9'!$R:$R,K29,'9'!$D:$D,$G29)),SUMIF('9'!$S:$S,$C29,'9'!$A:$A)-(SUMIFS('9'!$A:$A,'9'!$S:$S,$C29,'9'!$C:$C,$D29)+SUMIFS('9'!$A:$A,'9'!$S:$S,$C29,'9'!$D:$D,$D29)+SUMIFS('9'!$A:$A,'9'!$S:$S,$C29,'9'!$C:$C,$G29)+SUMIFS('9'!$A:$A,'9'!$S:$S,$C29,'9'!$D:$D,$G29)),SUMIF('9'!$T:$T,$C29,'9'!$A:$A)-(SUMIFS('9'!$A:$A,'9'!$T:$T,$C29,'9'!$C:$C,$D29)+SUMIFS('9'!$A:$A,'9'!$T:$T,$C29,'9'!$D:$D,$D29)+SUMIFS('9'!$A:$A,'9'!$T:$T,$C29,'9'!$C:$C,$G29)+SUMIFS('9'!$A:$A,'9'!$T:$T,$C29,'9'!$D:$D,$G29))))</f>
        <v/>
      </c>
      <c r="S29" s="73" t="str">
        <f>IF('10'!$D$2="","",SUM(SUMIF('10'!$Q:$Q,$C29,'10'!$A:$A)-(SUMIFS('10'!$A:$A,'10'!$Q:$Q,$C29,'10'!$B:$B,$D29)+SUMIFS('10'!$A:$A,'10'!$Q:$Q,$C29,'10'!$C:$C,$D29)+SUMIFS('10'!$A:$A,'10'!$Q:$Q,$C29,'10'!$B:$B,$G29)+SUMIFS('10'!$A:$A,'10'!$Q:$Q,L29,'10'!$C:$C,$G29)),SUMIF('10'!$R:$R,$C29,'10'!$A:$A)-(SUMIFS('10'!$A:$A,'10'!$R:$R,$C29,'10'!$B:$B,$D29)+SUMIFS('10'!$A:$A,'10'!$R:$R,$C29,'10'!$C:$C,$D29)+SUMIFS('10'!$A:$A,'10'!$R:$R,$C29,'10'!$B:$B,$G29)+SUMIFS('10'!$A:$A,'10'!$R:$R,$C29,'10'!$C:$C,$G29)),SUMIF('10'!$S:$S,$C29,'10'!$A:$A)-(SUMIFS('10'!$A:$A,'10'!$S:$S,$C29,'10'!$B:$B,$D29)+SUMIFS('10'!$A:$A,'10'!$S:$S,$C29,'10'!$C:$C,$D29)+SUMIFS('10'!$A:$A,'10'!$S:$S,$C29,'10'!$B:$B,$G29)+SUMIFS('10'!$A:$A,'10'!$S:$S,$C29,'10'!$C:$C,$G29))))</f>
        <v/>
      </c>
      <c r="T29" s="73" t="str">
        <f>IF('11'!$D$2="","",SUM(SUMIF('11'!$Q:$Q,$C29,'11'!$A:$A)-(SUMIFS('11'!$A:$A,'11'!$Q:$Q,$C29,'11'!$B:$B,$D29)+SUMIFS('11'!$A:$A,'11'!$Q:$Q,$C29,'11'!$C:$C,$D29)+SUMIFS('11'!$A:$A,'11'!$Q:$Q,$C29,'11'!$B:$B,$G29)+SUMIFS('11'!$A:$A,'11'!$Q:$Q,M29,'11'!$C:$C,$G29)),SUMIF('11'!$R:$R,$C29,'11'!$A:$A)-(SUMIFS('11'!$A:$A,'11'!$R:$R,$C29,'11'!$B:$B,$D29)+SUMIFS('11'!$A:$A,'11'!$R:$R,$C29,'11'!$C:$C,$D29)+SUMIFS('11'!$A:$A,'11'!$R:$R,$C29,'11'!$B:$B,$G29)+SUMIFS('11'!$A:$A,'11'!$R:$R,$C29,'11'!$C:$C,$G29)),SUMIF('11'!$S:$S,$C29,'11'!$A:$A)-(SUMIFS('11'!$A:$A,'11'!$S:$S,$C29,'11'!$B:$B,$D29)+SUMIFS('11'!$A:$A,'11'!$S:$S,$C29,'11'!$C:$C,$D29)+SUMIFS('11'!$A:$A,'11'!$S:$S,$C29,'11'!$B:$B,$G29)+SUMIFS('11'!$A:$A,'11'!$S:$S,$C29,'11'!$C:$C,$G29))))</f>
        <v/>
      </c>
      <c r="U29" s="74" t="str">
        <f>IF('12'!$D$2="","",SUM(SUMIF('12'!$Q:$Q,$C29,'12'!$A:$A)-(SUMIFS('12'!$A:$A,'12'!$Q:$Q,$C29,'12'!$B:$B,$D29)+SUMIFS('12'!$A:$A,'12'!$Q:$Q,$C29,'12'!$C:$C,$D29)+SUMIFS('12'!$A:$A,'12'!$Q:$Q,$C29,'12'!$B:$B,$G29)+SUMIFS('12'!$A:$A,'12'!$Q:$Q,N29,'12'!$C:$C,$G29)),SUMIF('12'!$R:$R,$C29,'12'!$A:$A)-(SUMIFS('12'!$A:$A,'12'!$R:$R,$C29,'12'!$B:$B,$D29)+SUMIFS('12'!$A:$A,'12'!$R:$R,$C29,'12'!$C:$C,$D29)+SUMIFS('12'!$A:$A,'12'!$R:$R,$C29,'12'!$B:$B,$G29)+SUMIFS('12'!$A:$A,'12'!$R:$R,$C29,'12'!$C:$C,$G29)),SUMIF('12'!$S:$S,$C29,'12'!$A:$A)-(SUMIFS('12'!$A:$A,'12'!$S:$S,$C29,'12'!$B:$B,$D29)+SUMIFS('12'!$A:$A,'12'!$S:$S,$C29,'12'!$C:$C,$D29)+SUMIFS('12'!$A:$A,'12'!$S:$S,$C29,'12'!$B:$B,$G29)+SUMIFS('12'!$A:$A,'12'!$S:$S,$C29,'12'!$C:$C,$G29))))</f>
        <v/>
      </c>
      <c r="V29" s="75" t="str">
        <f>IF('13'!$D$2="","",SUM(SUMIF('13'!$Q:$Q,$C29,'13'!$A:$A)-(SUMIFS('13'!$A:$A,'13'!$Q:$Q,$C29,'13'!$B:$B,$D29)+SUMIFS('13'!$A:$A,'13'!$Q:$Q,$C29,'13'!$C:$C,$D29)+SUMIFS('13'!$A:$A,'13'!$Q:$Q,$C29,'13'!$B:$B,$G29)+SUMIFS('13'!$A:$A,'13'!$Q:$Q,O29,'13'!$C:$C,$G29)),SUMIF('13'!$R:$R,$C29,'13'!$A:$A)-(SUMIFS('13'!$A:$A,'13'!$R:$R,$C29,'13'!$B:$B,$D29)+SUMIFS('13'!$A:$A,'13'!$R:$R,$C29,'13'!$C:$C,$D29)+SUMIFS('13'!$A:$A,'13'!$R:$R,$C29,'13'!$B:$B,$G29)+SUMIFS('13'!$A:$A,'13'!$R:$R,$C29,'13'!$C:$C,$G29)),SUMIF('13'!$S:$S,$C29,'13'!$A:$A)-(SUMIFS('13'!$A:$A,'13'!$S:$S,$C29,'13'!$B:$B,$D29)+SUMIFS('13'!$A:$A,'13'!$S:$S,$C29,'13'!$C:$C,$D29)+SUMIFS('13'!$A:$A,'13'!$S:$S,$C29,'13'!$B:$B,$G29)+SUMIFS('13'!$A:$A,'13'!$S:$S,$C29,'13'!$C:$C,$G29))))</f>
        <v/>
      </c>
      <c r="W29" s="76" t="str">
        <f>IF('14'!$D$2="","",SUM(SUMIF('14'!$Q:$Q,$C29,'14'!$A:$A)-(SUMIFS('14'!$A:$A,'14'!$Q:$Q,$C29,'14'!$B:$B,$D29)+SUMIFS('14'!$A:$A,'14'!$Q:$Q,$C29,'14'!$C:$C,$D29)+SUMIFS('14'!$A:$A,'14'!$Q:$Q,$C29,'14'!$B:$B,$G29)+SUMIFS('14'!$A:$A,'14'!$Q:$Q,P29,'14'!$C:$C,$G29)),SUMIF('14'!$R:$R,$C29,'14'!$A:$A)-(SUMIFS('14'!$A:$A,'14'!$R:$R,$C29,'14'!$B:$B,$D29)+SUMIFS('14'!$A:$A,'14'!$R:$R,$C29,'14'!$C:$C,$D29)+SUMIFS('14'!$A:$A,'14'!$R:$R,$C29,'14'!$B:$B,$G29)+SUMIFS('14'!$A:$A,'14'!$R:$R,$C29,'14'!$C:$C,$G29)),SUMIF('14'!$S:$S,$C29,'14'!$A:$A)-(SUMIFS('14'!$A:$A,'14'!$S:$S,$C29,'14'!$B:$B,$D29)+SUMIFS('14'!$A:$A,'14'!$S:$S,$C29,'14'!$C:$C,$D29)+SUMIFS('14'!$A:$A,'14'!$S:$S,$C29,'14'!$B:$B,$G29)+SUMIFS('14'!$A:$A,'14'!$S:$S,$C29,'14'!$C:$C,$G29))))</f>
        <v/>
      </c>
      <c r="X29" s="73" t="str">
        <f>IF('15'!$D$2="","",SUM(SUMIF('15'!$Q:$Q,$C29,'15'!$A:$A)-(SUMIFS('15'!$A:$A,'15'!$Q:$Q,$C29,'15'!$B:$B,$D29)+SUMIFS('15'!$A:$A,'15'!$Q:$Q,$C29,'15'!$C:$C,$D29)+SUMIFS('15'!$A:$A,'15'!$Q:$Q,$C29,'15'!$B:$B,$G29)+SUMIFS('15'!$A:$A,'15'!$Q:$Q,Q29,'15'!$C:$C,$G29)),SUMIF('15'!$R:$R,$C29,'15'!$A:$A)-(SUMIFS('15'!$A:$A,'15'!$R:$R,$C29,'15'!$B:$B,$D29)+SUMIFS('15'!$A:$A,'15'!$R:$R,$C29,'15'!$C:$C,$D29)+SUMIFS('15'!$A:$A,'15'!$R:$R,$C29,'15'!$B:$B,$G29)+SUMIFS('15'!$A:$A,'15'!$R:$R,$C29,'15'!$C:$C,$G29)),SUMIF('15'!$S:$S,$C29,'15'!$A:$A)-(SUMIFS('15'!$A:$A,'15'!$S:$S,$C29,'15'!$B:$B,$D29)+SUMIFS('15'!$A:$A,'15'!$S:$S,$C29,'15'!$C:$C,$D29)+SUMIFS('15'!$A:$A,'15'!$S:$S,$C29,'15'!$B:$B,$G29)+SUMIFS('15'!$A:$A,'15'!$S:$S,$C29,'15'!$C:$C,$G29))))</f>
        <v/>
      </c>
      <c r="Y29" s="77">
        <f t="shared" ref="Y29" si="7">SUM(J29:X29)</f>
        <v>1</v>
      </c>
      <c r="Z29" s="85">
        <f>SUM(COUNTIF('1'!$R$2:$T$100,$C29),COUNTIF('2'!$R$2:$T$100,$C29),COUNTIF('3'!$R$2:$T$100,$C29),COUNTIF('4'!$R$2:$T$100,$C29),COUNTIF('5'!$R$2:$T$100,$C29),COUNTIF('6'!$R$2:$T$100,$C29),COUNTIF('7'!$R$2:$T$100,$C29),COUNTIF('8'!$R$2:$T$100,$C29),COUNTIF('9'!$R$2:$T$100,$C29),COUNTIF('10'!$Q$2:$S$100,$C29),COUNTIF('11'!$Q$2:$S$100,$C29),COUNTIF('12'!$Q$2:$S$100,$C29),COUNTIF('13'!$Q$2:$S$100,$C29),COUNTIF('14'!$Q$2:$S$100,$C29),COUNTIF('15'!$Q$2:$S$100,$C29))</f>
        <v>1</v>
      </c>
    </row>
    <row r="30" spans="1:26" x14ac:dyDescent="0.2">
      <c r="A30" s="2" t="s">
        <v>2</v>
      </c>
      <c r="B30" s="2" t="s">
        <v>183</v>
      </c>
      <c r="C30" s="2" t="str">
        <f t="shared" si="1"/>
        <v>Abel De La Cruz</v>
      </c>
      <c r="D30" s="40"/>
      <c r="E30" s="43"/>
      <c r="F30" s="72">
        <f t="shared" si="2"/>
        <v>0</v>
      </c>
      <c r="G30" s="40"/>
      <c r="H30" s="43"/>
      <c r="I30" s="72">
        <f t="shared" si="3"/>
        <v>0</v>
      </c>
      <c r="J30" s="73">
        <f>IF('1'!$E$2="","",SUM(SUMIF('1'!$R:$R,$C30,'1'!$A:$A)-(SUMIFS('1'!$A:$A,'1'!$R:$R,$C30,'1'!$C:$C,$D30)+SUMIFS('1'!$A:$A,'1'!$R:$R,$C30,'1'!$D:$D,$D30)+SUMIFS('1'!$A:$A,'1'!$R:$R,$C30,'1'!$C:$C,$G30)+SUMIFS('1'!$A:$A,'1'!$R:$R,C30,'1'!$D:$D,$G30)),SUMIF('1'!$S:$S,$C30,'1'!$A:$A)-(SUMIFS('1'!$A:$A,'1'!$S:$S,$C30,'1'!$C:$C,$D30)+SUMIFS('1'!$A:$A,'1'!$S:$S,$C30,'1'!$D:$D,$D30)+SUMIFS('1'!$A:$A,'1'!$S:$S,$C30,'1'!$C:$C,$G30)+SUMIFS('1'!$A:$A,'1'!$S:$S,$C30,'1'!$D:$D,$G30)),SUMIF('1'!$T:$T,$C30,'1'!$A:$A)-(SUMIFS('1'!$A:$A,'1'!$T:$T,$C30,'1'!$C:$C,$D30)+SUMIFS('1'!$A:$A,'1'!$T:$T,$C30,'1'!$D:$D,$D30)+SUMIFS('1'!$A:$A,'1'!$T:$T,$C30,'1'!$C:$C,$G30)+SUMIFS('1'!$A:$A,'1'!$T:$T,$C30,'1'!$D:$D,$G30))))</f>
        <v>0</v>
      </c>
      <c r="K30" s="73">
        <f>IF('2'!$E$2="","",SUM(SUMIF('2'!$R:$R,$C30,'2'!$A:$A)-(SUMIFS('2'!$A:$A,'2'!$R:$R,$C30,'2'!$C:$C,$D30)+SUMIFS('2'!$A:$A,'2'!$R:$R,$C30,'2'!$D:$D,$D30)+SUMIFS('2'!$A:$A,'2'!$R:$R,$C30,'2'!$C:$C,$G30)+SUMIFS('2'!$A:$A,'2'!$R:$R,D30,'2'!$D:$D,$G30)),SUMIF('2'!$S:$S,$C30,'2'!$A:$A)-(SUMIFS('2'!$A:$A,'2'!$S:$S,$C30,'2'!$C:$C,$D30)+SUMIFS('2'!$A:$A,'2'!$S:$S,$C30,'2'!$D:$D,$D30)+SUMIFS('2'!$A:$A,'2'!$S:$S,$C30,'2'!$C:$C,$G30)+SUMIFS('2'!$A:$A,'2'!$S:$S,$C30,'2'!$D:$D,$G30)),SUMIF('2'!$T:$T,$C30,'2'!$A:$A)-(SUMIFS('2'!$A:$A,'2'!$T:$T,$C30,'2'!$C:$C,$D30)+SUMIFS('2'!$A:$A,'2'!$T:$T,$C30,'2'!$D:$D,$D30)+SUMIFS('2'!$A:$A,'2'!$T:$T,$C30,'2'!$C:$C,$G30)+SUMIFS('2'!$A:$A,'2'!$T:$T,$C30,'2'!$D:$D,$G30))))</f>
        <v>0</v>
      </c>
      <c r="L30" s="73">
        <f>IF('3'!$E$2="","",SUM(SUMIF('3'!$R:$R,$C30,'3'!$A:$A)-(SUMIFS('3'!$A:$A,'3'!$R:$R,$C30,'3'!$C:$C,$D30)+SUMIFS('3'!$A:$A,'3'!$R:$R,$C30,'3'!$D:$D,$D30)+SUMIFS('3'!$A:$A,'3'!$R:$R,$C30,'3'!$C:$C,$G30)+SUMIFS('3'!$A:$A,'3'!$R:$R,E30,'3'!$D:$D,$G30)),SUMIF('3'!$S:$S,$C30,'3'!$A:$A)-(SUMIFS('3'!$A:$A,'3'!$S:$S,$C30,'3'!$C:$C,$D30)+SUMIFS('3'!$A:$A,'3'!$S:$S,$C30,'3'!$D:$D,$D30)+SUMIFS('3'!$A:$A,'3'!$S:$S,$C30,'3'!$C:$C,$G30)+SUMIFS('3'!$A:$A,'3'!$S:$S,$C30,'3'!$D:$D,$G30)),SUMIF('3'!$T:$T,$C30,'3'!$A:$A)-(SUMIFS('3'!$A:$A,'3'!$T:$T,$C30,'3'!$C:$C,$D30)+SUMIFS('3'!$A:$A,'3'!$T:$T,$C30,'3'!$D:$D,$D30)+SUMIFS('3'!$A:$A,'3'!$T:$T,$C30,'3'!$C:$C,$G30)+SUMIFS('3'!$A:$A,'3'!$T:$T,$C30,'3'!$D:$D,$G30))))</f>
        <v>0</v>
      </c>
      <c r="M30" s="73" t="str">
        <f>IF('4'!$E$2="","",SUM(SUMIF('4'!$R:$R,$C30,'4'!$A:$A)-(SUMIFS('4'!$A:$A,'4'!$R:$R,$C30,'4'!$C:$C,$D30)+SUMIFS('4'!$A:$A,'4'!$R:$R,$C30,'4'!$D:$D,$D30)+SUMIFS('4'!$A:$A,'4'!$R:$R,$C30,'4'!$C:$C,$G30)+SUMIFS('4'!$A:$A,'4'!$R:$R,F30,'4'!$D:$D,$G30)),SUMIF('4'!$S:$S,$C30,'4'!$A:$A)-(SUMIFS('4'!$A:$A,'4'!$S:$S,$C30,'4'!$C:$C,$D30)+SUMIFS('4'!$A:$A,'4'!$S:$S,$C30,'4'!$D:$D,$D30)+SUMIFS('4'!$A:$A,'4'!$S:$S,$C30,'4'!$C:$C,$G30)+SUMIFS('4'!$A:$A,'4'!$S:$S,$C30,'4'!$D:$D,$G30)),SUMIF('4'!$T:$T,$C30,'4'!$A:$A)-(SUMIFS('4'!$A:$A,'4'!$T:$T,$C30,'4'!$C:$C,$D30)+SUMIFS('4'!$A:$A,'4'!$T:$T,$C30,'4'!$D:$D,$D30)+SUMIFS('4'!$A:$A,'4'!$T:$T,$C30,'4'!$C:$C,$G30)+SUMIFS('4'!$A:$A,'4'!$T:$T,$C30,'4'!$D:$D,$G30))))</f>
        <v/>
      </c>
      <c r="N30" s="73" t="str">
        <f>IF('5'!$E$2="","",SUM(SUMIF('5'!$R:$R,$C30,'5'!$A:$A)-(SUMIFS('5'!$A:$A,'5'!$R:$R,$C30,'5'!$C:$C,$D30)+SUMIFS('5'!$A:$A,'5'!$R:$R,$C30,'5'!$D:$D,$D30)+SUMIFS('5'!$A:$A,'5'!$R:$R,$C30,'5'!$C:$C,$G30)+SUMIFS('5'!$A:$A,'5'!$R:$R,G30,'5'!$D:$D,$G30)),SUMIF('5'!$S:$S,$C30,'5'!$A:$A)-(SUMIFS('5'!$A:$A,'5'!$S:$S,$C30,'5'!$C:$C,$D30)+SUMIFS('5'!$A:$A,'5'!$S:$S,$C30,'5'!$D:$D,$D30)+SUMIFS('5'!$A:$A,'5'!$S:$S,$C30,'5'!$C:$C,$G30)+SUMIFS('5'!$A:$A,'5'!$S:$S,$C30,'5'!$D:$D,$G30)),SUMIF('5'!$T:$T,$C30,'5'!$A:$A)-(SUMIFS('5'!$A:$A,'5'!$T:$T,$C30,'5'!$C:$C,$D30)+SUMIFS('5'!$A:$A,'5'!$T:$T,$C30,'5'!$D:$D,$D30)+SUMIFS('5'!$A:$A,'5'!$T:$T,$C30,'5'!$C:$C,$G30)+SUMIFS('5'!$A:$A,'5'!$T:$T,$C30,'5'!$D:$D,$G30))))</f>
        <v/>
      </c>
      <c r="O30" s="73" t="str">
        <f>IF('6'!$E$2="","",SUM(SUMIF('6'!$R:$R,$C30,'6'!$A:$A)-(SUMIFS('6'!$A:$A,'6'!$R:$R,$C30,'6'!$C:$C,$D30)+SUMIFS('6'!$A:$A,'6'!$R:$R,$C30,'6'!$D:$D,$D30)+SUMIFS('6'!$A:$A,'6'!$R:$R,$C30,'6'!$C:$C,$G30)+SUMIFS('6'!$A:$A,'6'!$R:$R,H30,'6'!$D:$D,$G30)),SUMIF('6'!$S:$S,$C30,'6'!$A:$A)-(SUMIFS('6'!$A:$A,'6'!$S:$S,$C30,'6'!$C:$C,$D30)+SUMIFS('6'!$A:$A,'6'!$S:$S,$C30,'6'!$D:$D,$D30)+SUMIFS('6'!$A:$A,'6'!$S:$S,$C30,'6'!$C:$C,$G30)+SUMIFS('6'!$A:$A,'6'!$S:$S,$C30,'6'!$D:$D,$G30)),SUMIF('6'!$T:$T,$C30,'6'!$A:$A)-(SUMIFS('6'!$A:$A,'6'!$T:$T,$C30,'6'!$C:$C,$D30)+SUMIFS('6'!$A:$A,'6'!$T:$T,$C30,'6'!$D:$D,$D30)+SUMIFS('6'!$A:$A,'6'!$T:$T,$C30,'6'!$C:$C,$G30)+SUMIFS('6'!$A:$A,'6'!$T:$T,$C30,'6'!$D:$D,$G30))))</f>
        <v/>
      </c>
      <c r="P30" s="73" t="str">
        <f>IF('7'!$E$2="","",SUM(SUMIF('7'!$R:$R,$C30,'7'!$A:$A)-(SUMIFS('7'!$A:$A,'7'!$R:$R,$C30,'7'!$C:$C,$D30)+SUMIFS('7'!$A:$A,'7'!$R:$R,$C30,'7'!$D:$D,$D30)+SUMIFS('7'!$A:$A,'7'!$R:$R,$C30,'7'!$C:$C,$G30)+SUMIFS('7'!$A:$A,'7'!$R:$R,I30,'7'!$D:$D,$G30)),SUMIF('7'!$S:$S,$C30,'7'!$A:$A)-(SUMIFS('7'!$A:$A,'7'!$S:$S,$C30,'7'!$C:$C,$D30)+SUMIFS('7'!$A:$A,'7'!$S:$S,$C30,'7'!$D:$D,$D30)+SUMIFS('7'!$A:$A,'7'!$S:$S,$C30,'7'!$C:$C,$G30)+SUMIFS('7'!$A:$A,'7'!$S:$S,$C30,'7'!$D:$D,$G30)),SUMIF('7'!$T:$T,$C30,'7'!$A:$A)-(SUMIFS('7'!$A:$A,'7'!$T:$T,$C30,'7'!$C:$C,$D30)+SUMIFS('7'!$A:$A,'7'!$T:$T,$C30,'7'!$D:$D,$D30)+SUMIFS('7'!$A:$A,'7'!$T:$T,$C30,'7'!$C:$C,$G30)+SUMIFS('7'!$A:$A,'7'!$T:$T,$C30,'7'!$D:$D,$G30))))</f>
        <v/>
      </c>
      <c r="Q30" s="73" t="str">
        <f>IF('8'!$E$2="","",SUM(SUMIF('8'!$R:$R,$C30,'8'!$A:$A)-(SUMIFS('8'!$A:$A,'8'!$R:$R,$C30,'8'!$C:$C,$D30)+SUMIFS('8'!$A:$A,'8'!$R:$R,$C30,'8'!$D:$D,$D30)+SUMIFS('8'!$A:$A,'8'!$R:$R,$C30,'8'!$C:$C,$G30)+SUMIFS('8'!$A:$A,'8'!$R:$R,J30,'8'!$D:$D,$G30)),SUMIF('8'!$S:$S,$C30,'8'!$A:$A)-(SUMIFS('8'!$A:$A,'8'!$S:$S,$C30,'8'!$C:$C,$D30)+SUMIFS('8'!$A:$A,'8'!$S:$S,$C30,'8'!$D:$D,$D30)+SUMIFS('8'!$A:$A,'8'!$S:$S,$C30,'8'!$C:$C,$G30)+SUMIFS('8'!$A:$A,'8'!$S:$S,$C30,'8'!$D:$D,$G30)),SUMIF('8'!$T:$T,$C30,'8'!$A:$A)-(SUMIFS('8'!$A:$A,'8'!$T:$T,$C30,'8'!$C:$C,$D30)+SUMIFS('8'!$A:$A,'8'!$T:$T,$C30,'8'!$D:$D,$D30)+SUMIFS('8'!$A:$A,'8'!$T:$T,$C30,'8'!$C:$C,$G30)+SUMIFS('8'!$A:$A,'8'!$T:$T,$C30,'8'!$D:$D,$G30))))</f>
        <v/>
      </c>
      <c r="R30" s="73" t="str">
        <f>IF('9'!$E$2="","",SUM(SUMIF('9'!$R:$R,$C30,'9'!$A:$A)-(SUMIFS('9'!$A:$A,'9'!$R:$R,$C30,'9'!$C:$C,$D30)+SUMIFS('9'!$A:$A,'9'!$R:$R,$C30,'9'!$D:$D,$D30)+SUMIFS('9'!$A:$A,'9'!$R:$R,$C30,'9'!$C:$C,$G30)+SUMIFS('9'!$A:$A,'9'!$R:$R,K30,'9'!$D:$D,$G30)),SUMIF('9'!$S:$S,$C30,'9'!$A:$A)-(SUMIFS('9'!$A:$A,'9'!$S:$S,$C30,'9'!$C:$C,$D30)+SUMIFS('9'!$A:$A,'9'!$S:$S,$C30,'9'!$D:$D,$D30)+SUMIFS('9'!$A:$A,'9'!$S:$S,$C30,'9'!$C:$C,$G30)+SUMIFS('9'!$A:$A,'9'!$S:$S,$C30,'9'!$D:$D,$G30)),SUMIF('9'!$T:$T,$C30,'9'!$A:$A)-(SUMIFS('9'!$A:$A,'9'!$T:$T,$C30,'9'!$C:$C,$D30)+SUMIFS('9'!$A:$A,'9'!$T:$T,$C30,'9'!$D:$D,$D30)+SUMIFS('9'!$A:$A,'9'!$T:$T,$C30,'9'!$C:$C,$G30)+SUMIFS('9'!$A:$A,'9'!$T:$T,$C30,'9'!$D:$D,$G30))))</f>
        <v/>
      </c>
      <c r="S30" s="73" t="str">
        <f>IF('10'!$D$2="","",SUM(SUMIF('10'!$Q:$Q,$C30,'10'!$A:$A)-(SUMIFS('10'!$A:$A,'10'!$Q:$Q,$C30,'10'!$B:$B,$D30)+SUMIFS('10'!$A:$A,'10'!$Q:$Q,$C30,'10'!$C:$C,$D30)+SUMIFS('10'!$A:$A,'10'!$Q:$Q,$C30,'10'!$B:$B,$G30)+SUMIFS('10'!$A:$A,'10'!$Q:$Q,L30,'10'!$C:$C,$G30)),SUMIF('10'!$R:$R,$C30,'10'!$A:$A)-(SUMIFS('10'!$A:$A,'10'!$R:$R,$C30,'10'!$B:$B,$D30)+SUMIFS('10'!$A:$A,'10'!$R:$R,$C30,'10'!$C:$C,$D30)+SUMIFS('10'!$A:$A,'10'!$R:$R,$C30,'10'!$B:$B,$G30)+SUMIFS('10'!$A:$A,'10'!$R:$R,$C30,'10'!$C:$C,$G30)),SUMIF('10'!$S:$S,$C30,'10'!$A:$A)-(SUMIFS('10'!$A:$A,'10'!$S:$S,$C30,'10'!$B:$B,$D30)+SUMIFS('10'!$A:$A,'10'!$S:$S,$C30,'10'!$C:$C,$D30)+SUMIFS('10'!$A:$A,'10'!$S:$S,$C30,'10'!$B:$B,$G30)+SUMIFS('10'!$A:$A,'10'!$S:$S,$C30,'10'!$C:$C,$G30))))</f>
        <v/>
      </c>
      <c r="T30" s="73" t="str">
        <f>IF('11'!$D$2="","",SUM(SUMIF('11'!$Q:$Q,$C30,'11'!$A:$A)-(SUMIFS('11'!$A:$A,'11'!$Q:$Q,$C30,'11'!$B:$B,$D30)+SUMIFS('11'!$A:$A,'11'!$Q:$Q,$C30,'11'!$C:$C,$D30)+SUMIFS('11'!$A:$A,'11'!$Q:$Q,$C30,'11'!$B:$B,$G30)+SUMIFS('11'!$A:$A,'11'!$Q:$Q,M30,'11'!$C:$C,$G30)),SUMIF('11'!$R:$R,$C30,'11'!$A:$A)-(SUMIFS('11'!$A:$A,'11'!$R:$R,$C30,'11'!$B:$B,$D30)+SUMIFS('11'!$A:$A,'11'!$R:$R,$C30,'11'!$C:$C,$D30)+SUMIFS('11'!$A:$A,'11'!$R:$R,$C30,'11'!$B:$B,$G30)+SUMIFS('11'!$A:$A,'11'!$R:$R,$C30,'11'!$C:$C,$G30)),SUMIF('11'!$S:$S,$C30,'11'!$A:$A)-(SUMIFS('11'!$A:$A,'11'!$S:$S,$C30,'11'!$B:$B,$D30)+SUMIFS('11'!$A:$A,'11'!$S:$S,$C30,'11'!$C:$C,$D30)+SUMIFS('11'!$A:$A,'11'!$S:$S,$C30,'11'!$B:$B,$G30)+SUMIFS('11'!$A:$A,'11'!$S:$S,$C30,'11'!$C:$C,$G30))))</f>
        <v/>
      </c>
      <c r="U30" s="74" t="str">
        <f>IF('12'!$D$2="","",SUM(SUMIF('12'!$Q:$Q,$C30,'12'!$A:$A)-(SUMIFS('12'!$A:$A,'12'!$Q:$Q,$C30,'12'!$B:$B,$D30)+SUMIFS('12'!$A:$A,'12'!$Q:$Q,$C30,'12'!$C:$C,$D30)+SUMIFS('12'!$A:$A,'12'!$Q:$Q,$C30,'12'!$B:$B,$G30)+SUMIFS('12'!$A:$A,'12'!$Q:$Q,N30,'12'!$C:$C,$G30)),SUMIF('12'!$R:$R,$C30,'12'!$A:$A)-(SUMIFS('12'!$A:$A,'12'!$R:$R,$C30,'12'!$B:$B,$D30)+SUMIFS('12'!$A:$A,'12'!$R:$R,$C30,'12'!$C:$C,$D30)+SUMIFS('12'!$A:$A,'12'!$R:$R,$C30,'12'!$B:$B,$G30)+SUMIFS('12'!$A:$A,'12'!$R:$R,$C30,'12'!$C:$C,$G30)),SUMIF('12'!$S:$S,$C30,'12'!$A:$A)-(SUMIFS('12'!$A:$A,'12'!$S:$S,$C30,'12'!$B:$B,$D30)+SUMIFS('12'!$A:$A,'12'!$S:$S,$C30,'12'!$C:$C,$D30)+SUMIFS('12'!$A:$A,'12'!$S:$S,$C30,'12'!$B:$B,$G30)+SUMIFS('12'!$A:$A,'12'!$S:$S,$C30,'12'!$C:$C,$G30))))</f>
        <v/>
      </c>
      <c r="V30" s="75" t="str">
        <f>IF('13'!$D$2="","",SUM(SUMIF('13'!$Q:$Q,$C30,'13'!$A:$A)-(SUMIFS('13'!$A:$A,'13'!$Q:$Q,$C30,'13'!$B:$B,$D30)+SUMIFS('13'!$A:$A,'13'!$Q:$Q,$C30,'13'!$C:$C,$D30)+SUMIFS('13'!$A:$A,'13'!$Q:$Q,$C30,'13'!$B:$B,$G30)+SUMIFS('13'!$A:$A,'13'!$Q:$Q,O30,'13'!$C:$C,$G30)),SUMIF('13'!$R:$R,$C30,'13'!$A:$A)-(SUMIFS('13'!$A:$A,'13'!$R:$R,$C30,'13'!$B:$B,$D30)+SUMIFS('13'!$A:$A,'13'!$R:$R,$C30,'13'!$C:$C,$D30)+SUMIFS('13'!$A:$A,'13'!$R:$R,$C30,'13'!$B:$B,$G30)+SUMIFS('13'!$A:$A,'13'!$R:$R,$C30,'13'!$C:$C,$G30)),SUMIF('13'!$S:$S,$C30,'13'!$A:$A)-(SUMIFS('13'!$A:$A,'13'!$S:$S,$C30,'13'!$B:$B,$D30)+SUMIFS('13'!$A:$A,'13'!$S:$S,$C30,'13'!$C:$C,$D30)+SUMIFS('13'!$A:$A,'13'!$S:$S,$C30,'13'!$B:$B,$G30)+SUMIFS('13'!$A:$A,'13'!$S:$S,$C30,'13'!$C:$C,$G30))))</f>
        <v/>
      </c>
      <c r="W30" s="76" t="str">
        <f>IF('14'!$D$2="","",SUM(SUMIF('14'!$Q:$Q,$C30,'14'!$A:$A)-(SUMIFS('14'!$A:$A,'14'!$Q:$Q,$C30,'14'!$B:$B,$D30)+SUMIFS('14'!$A:$A,'14'!$Q:$Q,$C30,'14'!$C:$C,$D30)+SUMIFS('14'!$A:$A,'14'!$Q:$Q,$C30,'14'!$B:$B,$G30)+SUMIFS('14'!$A:$A,'14'!$Q:$Q,P30,'14'!$C:$C,$G30)),SUMIF('14'!$R:$R,$C30,'14'!$A:$A)-(SUMIFS('14'!$A:$A,'14'!$R:$R,$C30,'14'!$B:$B,$D30)+SUMIFS('14'!$A:$A,'14'!$R:$R,$C30,'14'!$C:$C,$D30)+SUMIFS('14'!$A:$A,'14'!$R:$R,$C30,'14'!$B:$B,$G30)+SUMIFS('14'!$A:$A,'14'!$R:$R,$C30,'14'!$C:$C,$G30)),SUMIF('14'!$S:$S,$C30,'14'!$A:$A)-(SUMIFS('14'!$A:$A,'14'!$S:$S,$C30,'14'!$B:$B,$D30)+SUMIFS('14'!$A:$A,'14'!$S:$S,$C30,'14'!$C:$C,$D30)+SUMIFS('14'!$A:$A,'14'!$S:$S,$C30,'14'!$B:$B,$G30)+SUMIFS('14'!$A:$A,'14'!$S:$S,$C30,'14'!$C:$C,$G30))))</f>
        <v/>
      </c>
      <c r="X30" s="73" t="str">
        <f>IF('15'!$D$2="","",SUM(SUMIF('15'!$Q:$Q,$C30,'15'!$A:$A)-(SUMIFS('15'!$A:$A,'15'!$Q:$Q,$C30,'15'!$B:$B,$D30)+SUMIFS('15'!$A:$A,'15'!$Q:$Q,$C30,'15'!$C:$C,$D30)+SUMIFS('15'!$A:$A,'15'!$Q:$Q,$C30,'15'!$B:$B,$G30)+SUMIFS('15'!$A:$A,'15'!$Q:$Q,Q30,'15'!$C:$C,$G30)),SUMIF('15'!$R:$R,$C30,'15'!$A:$A)-(SUMIFS('15'!$A:$A,'15'!$R:$R,$C30,'15'!$B:$B,$D30)+SUMIFS('15'!$A:$A,'15'!$R:$R,$C30,'15'!$C:$C,$D30)+SUMIFS('15'!$A:$A,'15'!$R:$R,$C30,'15'!$B:$B,$G30)+SUMIFS('15'!$A:$A,'15'!$R:$R,$C30,'15'!$C:$C,$G30)),SUMIF('15'!$S:$S,$C30,'15'!$A:$A)-(SUMIFS('15'!$A:$A,'15'!$S:$S,$C30,'15'!$B:$B,$D30)+SUMIFS('15'!$A:$A,'15'!$S:$S,$C30,'15'!$C:$C,$D30)+SUMIFS('15'!$A:$A,'15'!$S:$S,$C30,'15'!$B:$B,$G30)+SUMIFS('15'!$A:$A,'15'!$S:$S,$C30,'15'!$C:$C,$G30))))</f>
        <v/>
      </c>
      <c r="Y30" s="77">
        <f t="shared" si="4"/>
        <v>0</v>
      </c>
      <c r="Z30" s="85">
        <f>SUM(COUNTIF('1'!$R$2:$T$100,$C30),COUNTIF('2'!$R$2:$T$100,$C30),COUNTIF('3'!$R$2:$T$100,$C30),COUNTIF('4'!$R$2:$T$100,$C30),COUNTIF('5'!$R$2:$T$100,$C30),COUNTIF('6'!$R$2:$T$100,$C30),COUNTIF('7'!$R$2:$T$100,$C30),COUNTIF('8'!$R$2:$T$100,$C30),COUNTIF('9'!$R$2:$T$100,$C30),COUNTIF('10'!$Q$2:$S$100,$C30),COUNTIF('11'!$Q$2:$S$100,$C30),COUNTIF('12'!$Q$2:$S$100,$C30),COUNTIF('13'!$Q$2:$S$100,$C30),COUNTIF('14'!$Q$2:$S$100,$C30),COUNTIF('15'!$Q$2:$S$100,$C30))</f>
        <v>0</v>
      </c>
    </row>
    <row r="31" spans="1:26" x14ac:dyDescent="0.2">
      <c r="A31" s="2" t="s">
        <v>3</v>
      </c>
      <c r="B31" s="2" t="s">
        <v>122</v>
      </c>
      <c r="C31" s="2" t="str">
        <f t="shared" si="1"/>
        <v>Susan Diaz</v>
      </c>
      <c r="D31" s="40" t="s">
        <v>284</v>
      </c>
      <c r="E31" s="43">
        <v>1</v>
      </c>
      <c r="F31" s="72">
        <f t="shared" si="2"/>
        <v>1</v>
      </c>
      <c r="G31" s="40" t="s">
        <v>328</v>
      </c>
      <c r="H31" s="43"/>
      <c r="I31" s="72">
        <f t="shared" si="3"/>
        <v>0</v>
      </c>
      <c r="J31" s="73">
        <f>IF('1'!$E$2="","",SUM(SUMIF('1'!$R:$R,$C31,'1'!$A:$A)-(SUMIFS('1'!$A:$A,'1'!$R:$R,$C31,'1'!$C:$C,$D31)+SUMIFS('1'!$A:$A,'1'!$R:$R,$C31,'1'!$D:$D,$D31)+SUMIFS('1'!$A:$A,'1'!$R:$R,$C31,'1'!$C:$C,$G31)+SUMIFS('1'!$A:$A,'1'!$R:$R,C31,'1'!$D:$D,$G31)),SUMIF('1'!$S:$S,$C31,'1'!$A:$A)-(SUMIFS('1'!$A:$A,'1'!$S:$S,$C31,'1'!$C:$C,$D31)+SUMIFS('1'!$A:$A,'1'!$S:$S,$C31,'1'!$D:$D,$D31)+SUMIFS('1'!$A:$A,'1'!$S:$S,$C31,'1'!$C:$C,$G31)+SUMIFS('1'!$A:$A,'1'!$S:$S,$C31,'1'!$D:$D,$G31)),SUMIF('1'!$T:$T,$C31,'1'!$A:$A)-(SUMIFS('1'!$A:$A,'1'!$T:$T,$C31,'1'!$C:$C,$D31)+SUMIFS('1'!$A:$A,'1'!$T:$T,$C31,'1'!$D:$D,$D31)+SUMIFS('1'!$A:$A,'1'!$T:$T,$C31,'1'!$C:$C,$G31)+SUMIFS('1'!$A:$A,'1'!$T:$T,$C31,'1'!$D:$D,$G31))))</f>
        <v>0</v>
      </c>
      <c r="K31" s="73">
        <f>IF('2'!$E$2="","",SUM(SUMIF('2'!$R:$R,$C31,'2'!$A:$A)-(SUMIFS('2'!$A:$A,'2'!$R:$R,$C31,'2'!$C:$C,$D31)+SUMIFS('2'!$A:$A,'2'!$R:$R,$C31,'2'!$D:$D,$D31)+SUMIFS('2'!$A:$A,'2'!$R:$R,$C31,'2'!$C:$C,$G31)+SUMIFS('2'!$A:$A,'2'!$R:$R,D31,'2'!$D:$D,$G31)),SUMIF('2'!$S:$S,$C31,'2'!$A:$A)-(SUMIFS('2'!$A:$A,'2'!$S:$S,$C31,'2'!$C:$C,$D31)+SUMIFS('2'!$A:$A,'2'!$S:$S,$C31,'2'!$D:$D,$D31)+SUMIFS('2'!$A:$A,'2'!$S:$S,$C31,'2'!$C:$C,$G31)+SUMIFS('2'!$A:$A,'2'!$S:$S,$C31,'2'!$D:$D,$G31)),SUMIF('2'!$T:$T,$C31,'2'!$A:$A)-(SUMIFS('2'!$A:$A,'2'!$T:$T,$C31,'2'!$C:$C,$D31)+SUMIFS('2'!$A:$A,'2'!$T:$T,$C31,'2'!$D:$D,$D31)+SUMIFS('2'!$A:$A,'2'!$T:$T,$C31,'2'!$C:$C,$G31)+SUMIFS('2'!$A:$A,'2'!$T:$T,$C31,'2'!$D:$D,$G31))))</f>
        <v>0</v>
      </c>
      <c r="L31" s="73">
        <f>IF('3'!$E$2="","",SUM(SUMIF('3'!$R:$R,$C31,'3'!$A:$A)-(SUMIFS('3'!$A:$A,'3'!$R:$R,$C31,'3'!$C:$C,$D31)+SUMIFS('3'!$A:$A,'3'!$R:$R,$C31,'3'!$D:$D,$D31)+SUMIFS('3'!$A:$A,'3'!$R:$R,$C31,'3'!$C:$C,$G31)+SUMIFS('3'!$A:$A,'3'!$R:$R,E31,'3'!$D:$D,$G31)),SUMIF('3'!$S:$S,$C31,'3'!$A:$A)-(SUMIFS('3'!$A:$A,'3'!$S:$S,$C31,'3'!$C:$C,$D31)+SUMIFS('3'!$A:$A,'3'!$S:$S,$C31,'3'!$D:$D,$D31)+SUMIFS('3'!$A:$A,'3'!$S:$S,$C31,'3'!$C:$C,$G31)+SUMIFS('3'!$A:$A,'3'!$S:$S,$C31,'3'!$D:$D,$G31)),SUMIF('3'!$T:$T,$C31,'3'!$A:$A)-(SUMIFS('3'!$A:$A,'3'!$T:$T,$C31,'3'!$C:$C,$D31)+SUMIFS('3'!$A:$A,'3'!$T:$T,$C31,'3'!$D:$D,$D31)+SUMIFS('3'!$A:$A,'3'!$T:$T,$C31,'3'!$C:$C,$G31)+SUMIFS('3'!$A:$A,'3'!$T:$T,$C31,'3'!$D:$D,$G31))))</f>
        <v>1</v>
      </c>
      <c r="M31" s="73" t="str">
        <f>IF('4'!$E$2="","",SUM(SUMIF('4'!$R:$R,$C31,'4'!$A:$A)-(SUMIFS('4'!$A:$A,'4'!$R:$R,$C31,'4'!$C:$C,$D31)+SUMIFS('4'!$A:$A,'4'!$R:$R,$C31,'4'!$D:$D,$D31)+SUMIFS('4'!$A:$A,'4'!$R:$R,$C31,'4'!$C:$C,$G31)+SUMIFS('4'!$A:$A,'4'!$R:$R,F31,'4'!$D:$D,$G31)),SUMIF('4'!$S:$S,$C31,'4'!$A:$A)-(SUMIFS('4'!$A:$A,'4'!$S:$S,$C31,'4'!$C:$C,$D31)+SUMIFS('4'!$A:$A,'4'!$S:$S,$C31,'4'!$D:$D,$D31)+SUMIFS('4'!$A:$A,'4'!$S:$S,$C31,'4'!$C:$C,$G31)+SUMIFS('4'!$A:$A,'4'!$S:$S,$C31,'4'!$D:$D,$G31)),SUMIF('4'!$T:$T,$C31,'4'!$A:$A)-(SUMIFS('4'!$A:$A,'4'!$T:$T,$C31,'4'!$C:$C,$D31)+SUMIFS('4'!$A:$A,'4'!$T:$T,$C31,'4'!$D:$D,$D31)+SUMIFS('4'!$A:$A,'4'!$T:$T,$C31,'4'!$C:$C,$G31)+SUMIFS('4'!$A:$A,'4'!$T:$T,$C31,'4'!$D:$D,$G31))))</f>
        <v/>
      </c>
      <c r="N31" s="73" t="str">
        <f>IF('5'!$E$2="","",SUM(SUMIF('5'!$R:$R,$C31,'5'!$A:$A)-(SUMIFS('5'!$A:$A,'5'!$R:$R,$C31,'5'!$C:$C,$D31)+SUMIFS('5'!$A:$A,'5'!$R:$R,$C31,'5'!$D:$D,$D31)+SUMIFS('5'!$A:$A,'5'!$R:$R,$C31,'5'!$C:$C,$G31)+SUMIFS('5'!$A:$A,'5'!$R:$R,G31,'5'!$D:$D,$G31)),SUMIF('5'!$S:$S,$C31,'5'!$A:$A)-(SUMIFS('5'!$A:$A,'5'!$S:$S,$C31,'5'!$C:$C,$D31)+SUMIFS('5'!$A:$A,'5'!$S:$S,$C31,'5'!$D:$D,$D31)+SUMIFS('5'!$A:$A,'5'!$S:$S,$C31,'5'!$C:$C,$G31)+SUMIFS('5'!$A:$A,'5'!$S:$S,$C31,'5'!$D:$D,$G31)),SUMIF('5'!$T:$T,$C31,'5'!$A:$A)-(SUMIFS('5'!$A:$A,'5'!$T:$T,$C31,'5'!$C:$C,$D31)+SUMIFS('5'!$A:$A,'5'!$T:$T,$C31,'5'!$D:$D,$D31)+SUMIFS('5'!$A:$A,'5'!$T:$T,$C31,'5'!$C:$C,$G31)+SUMIFS('5'!$A:$A,'5'!$T:$T,$C31,'5'!$D:$D,$G31))))</f>
        <v/>
      </c>
      <c r="O31" s="73" t="str">
        <f>IF('6'!$E$2="","",SUM(SUMIF('6'!$R:$R,$C31,'6'!$A:$A)-(SUMIFS('6'!$A:$A,'6'!$R:$R,$C31,'6'!$C:$C,$D31)+SUMIFS('6'!$A:$A,'6'!$R:$R,$C31,'6'!$D:$D,$D31)+SUMIFS('6'!$A:$A,'6'!$R:$R,$C31,'6'!$C:$C,$G31)+SUMIFS('6'!$A:$A,'6'!$R:$R,H31,'6'!$D:$D,$G31)),SUMIF('6'!$S:$S,$C31,'6'!$A:$A)-(SUMIFS('6'!$A:$A,'6'!$S:$S,$C31,'6'!$C:$C,$D31)+SUMIFS('6'!$A:$A,'6'!$S:$S,$C31,'6'!$D:$D,$D31)+SUMIFS('6'!$A:$A,'6'!$S:$S,$C31,'6'!$C:$C,$G31)+SUMIFS('6'!$A:$A,'6'!$S:$S,$C31,'6'!$D:$D,$G31)),SUMIF('6'!$T:$T,$C31,'6'!$A:$A)-(SUMIFS('6'!$A:$A,'6'!$T:$T,$C31,'6'!$C:$C,$D31)+SUMIFS('6'!$A:$A,'6'!$T:$T,$C31,'6'!$D:$D,$D31)+SUMIFS('6'!$A:$A,'6'!$T:$T,$C31,'6'!$C:$C,$G31)+SUMIFS('6'!$A:$A,'6'!$T:$T,$C31,'6'!$D:$D,$G31))))</f>
        <v/>
      </c>
      <c r="P31" s="73" t="str">
        <f>IF('7'!$E$2="","",SUM(SUMIF('7'!$R:$R,$C31,'7'!$A:$A)-(SUMIFS('7'!$A:$A,'7'!$R:$R,$C31,'7'!$C:$C,$D31)+SUMIFS('7'!$A:$A,'7'!$R:$R,$C31,'7'!$D:$D,$D31)+SUMIFS('7'!$A:$A,'7'!$R:$R,$C31,'7'!$C:$C,$G31)+SUMIFS('7'!$A:$A,'7'!$R:$R,I31,'7'!$D:$D,$G31)),SUMIF('7'!$S:$S,$C31,'7'!$A:$A)-(SUMIFS('7'!$A:$A,'7'!$S:$S,$C31,'7'!$C:$C,$D31)+SUMIFS('7'!$A:$A,'7'!$S:$S,$C31,'7'!$D:$D,$D31)+SUMIFS('7'!$A:$A,'7'!$S:$S,$C31,'7'!$C:$C,$G31)+SUMIFS('7'!$A:$A,'7'!$S:$S,$C31,'7'!$D:$D,$G31)),SUMIF('7'!$T:$T,$C31,'7'!$A:$A)-(SUMIFS('7'!$A:$A,'7'!$T:$T,$C31,'7'!$C:$C,$D31)+SUMIFS('7'!$A:$A,'7'!$T:$T,$C31,'7'!$D:$D,$D31)+SUMIFS('7'!$A:$A,'7'!$T:$T,$C31,'7'!$C:$C,$G31)+SUMIFS('7'!$A:$A,'7'!$T:$T,$C31,'7'!$D:$D,$G31))))</f>
        <v/>
      </c>
      <c r="Q31" s="73" t="str">
        <f>IF('8'!$E$2="","",SUM(SUMIF('8'!$R:$R,$C31,'8'!$A:$A)-(SUMIFS('8'!$A:$A,'8'!$R:$R,$C31,'8'!$C:$C,$D31)+SUMIFS('8'!$A:$A,'8'!$R:$R,$C31,'8'!$D:$D,$D31)+SUMIFS('8'!$A:$A,'8'!$R:$R,$C31,'8'!$C:$C,$G31)+SUMIFS('8'!$A:$A,'8'!$R:$R,J31,'8'!$D:$D,$G31)),SUMIF('8'!$S:$S,$C31,'8'!$A:$A)-(SUMIFS('8'!$A:$A,'8'!$S:$S,$C31,'8'!$C:$C,$D31)+SUMIFS('8'!$A:$A,'8'!$S:$S,$C31,'8'!$D:$D,$D31)+SUMIFS('8'!$A:$A,'8'!$S:$S,$C31,'8'!$C:$C,$G31)+SUMIFS('8'!$A:$A,'8'!$S:$S,$C31,'8'!$D:$D,$G31)),SUMIF('8'!$T:$T,$C31,'8'!$A:$A)-(SUMIFS('8'!$A:$A,'8'!$T:$T,$C31,'8'!$C:$C,$D31)+SUMIFS('8'!$A:$A,'8'!$T:$T,$C31,'8'!$D:$D,$D31)+SUMIFS('8'!$A:$A,'8'!$T:$T,$C31,'8'!$C:$C,$G31)+SUMIFS('8'!$A:$A,'8'!$T:$T,$C31,'8'!$D:$D,$G31))))</f>
        <v/>
      </c>
      <c r="R31" s="73" t="str">
        <f>IF('9'!$E$2="","",SUM(SUMIF('9'!$R:$R,$C31,'9'!$A:$A)-(SUMIFS('9'!$A:$A,'9'!$R:$R,$C31,'9'!$C:$C,$D31)+SUMIFS('9'!$A:$A,'9'!$R:$R,$C31,'9'!$D:$D,$D31)+SUMIFS('9'!$A:$A,'9'!$R:$R,$C31,'9'!$C:$C,$G31)+SUMIFS('9'!$A:$A,'9'!$R:$R,K31,'9'!$D:$D,$G31)),SUMIF('9'!$S:$S,$C31,'9'!$A:$A)-(SUMIFS('9'!$A:$A,'9'!$S:$S,$C31,'9'!$C:$C,$D31)+SUMIFS('9'!$A:$A,'9'!$S:$S,$C31,'9'!$D:$D,$D31)+SUMIFS('9'!$A:$A,'9'!$S:$S,$C31,'9'!$C:$C,$G31)+SUMIFS('9'!$A:$A,'9'!$S:$S,$C31,'9'!$D:$D,$G31)),SUMIF('9'!$T:$T,$C31,'9'!$A:$A)-(SUMIFS('9'!$A:$A,'9'!$T:$T,$C31,'9'!$C:$C,$D31)+SUMIFS('9'!$A:$A,'9'!$T:$T,$C31,'9'!$D:$D,$D31)+SUMIFS('9'!$A:$A,'9'!$T:$T,$C31,'9'!$C:$C,$G31)+SUMIFS('9'!$A:$A,'9'!$T:$T,$C31,'9'!$D:$D,$G31))))</f>
        <v/>
      </c>
      <c r="S31" s="73" t="str">
        <f>IF('10'!$D$2="","",SUM(SUMIF('10'!$Q:$Q,$C31,'10'!$A:$A)-(SUMIFS('10'!$A:$A,'10'!$Q:$Q,$C31,'10'!$B:$B,$D31)+SUMIFS('10'!$A:$A,'10'!$Q:$Q,$C31,'10'!$C:$C,$D31)+SUMIFS('10'!$A:$A,'10'!$Q:$Q,$C31,'10'!$B:$B,$G31)+SUMIFS('10'!$A:$A,'10'!$Q:$Q,L31,'10'!$C:$C,$G31)),SUMIF('10'!$R:$R,$C31,'10'!$A:$A)-(SUMIFS('10'!$A:$A,'10'!$R:$R,$C31,'10'!$B:$B,$D31)+SUMIFS('10'!$A:$A,'10'!$R:$R,$C31,'10'!$C:$C,$D31)+SUMIFS('10'!$A:$A,'10'!$R:$R,$C31,'10'!$B:$B,$G31)+SUMIFS('10'!$A:$A,'10'!$R:$R,$C31,'10'!$C:$C,$G31)),SUMIF('10'!$S:$S,$C31,'10'!$A:$A)-(SUMIFS('10'!$A:$A,'10'!$S:$S,$C31,'10'!$B:$B,$D31)+SUMIFS('10'!$A:$A,'10'!$S:$S,$C31,'10'!$C:$C,$D31)+SUMIFS('10'!$A:$A,'10'!$S:$S,$C31,'10'!$B:$B,$G31)+SUMIFS('10'!$A:$A,'10'!$S:$S,$C31,'10'!$C:$C,$G31))))</f>
        <v/>
      </c>
      <c r="T31" s="73" t="str">
        <f>IF('11'!$D$2="","",SUM(SUMIF('11'!$Q:$Q,$C31,'11'!$A:$A)-(SUMIFS('11'!$A:$A,'11'!$Q:$Q,$C31,'11'!$B:$B,$D31)+SUMIFS('11'!$A:$A,'11'!$Q:$Q,$C31,'11'!$C:$C,$D31)+SUMIFS('11'!$A:$A,'11'!$Q:$Q,$C31,'11'!$B:$B,$G31)+SUMIFS('11'!$A:$A,'11'!$Q:$Q,M31,'11'!$C:$C,$G31)),SUMIF('11'!$R:$R,$C31,'11'!$A:$A)-(SUMIFS('11'!$A:$A,'11'!$R:$R,$C31,'11'!$B:$B,$D31)+SUMIFS('11'!$A:$A,'11'!$R:$R,$C31,'11'!$C:$C,$D31)+SUMIFS('11'!$A:$A,'11'!$R:$R,$C31,'11'!$B:$B,$G31)+SUMIFS('11'!$A:$A,'11'!$R:$R,$C31,'11'!$C:$C,$G31)),SUMIF('11'!$S:$S,$C31,'11'!$A:$A)-(SUMIFS('11'!$A:$A,'11'!$S:$S,$C31,'11'!$B:$B,$D31)+SUMIFS('11'!$A:$A,'11'!$S:$S,$C31,'11'!$C:$C,$D31)+SUMIFS('11'!$A:$A,'11'!$S:$S,$C31,'11'!$B:$B,$G31)+SUMIFS('11'!$A:$A,'11'!$S:$S,$C31,'11'!$C:$C,$G31))))</f>
        <v/>
      </c>
      <c r="U31" s="74" t="str">
        <f>IF('12'!$D$2="","",SUM(SUMIF('12'!$Q:$Q,$C31,'12'!$A:$A)-(SUMIFS('12'!$A:$A,'12'!$Q:$Q,$C31,'12'!$B:$B,$D31)+SUMIFS('12'!$A:$A,'12'!$Q:$Q,$C31,'12'!$C:$C,$D31)+SUMIFS('12'!$A:$A,'12'!$Q:$Q,$C31,'12'!$B:$B,$G31)+SUMIFS('12'!$A:$A,'12'!$Q:$Q,N31,'12'!$C:$C,$G31)),SUMIF('12'!$R:$R,$C31,'12'!$A:$A)-(SUMIFS('12'!$A:$A,'12'!$R:$R,$C31,'12'!$B:$B,$D31)+SUMIFS('12'!$A:$A,'12'!$R:$R,$C31,'12'!$C:$C,$D31)+SUMIFS('12'!$A:$A,'12'!$R:$R,$C31,'12'!$B:$B,$G31)+SUMIFS('12'!$A:$A,'12'!$R:$R,$C31,'12'!$C:$C,$G31)),SUMIF('12'!$S:$S,$C31,'12'!$A:$A)-(SUMIFS('12'!$A:$A,'12'!$S:$S,$C31,'12'!$B:$B,$D31)+SUMIFS('12'!$A:$A,'12'!$S:$S,$C31,'12'!$C:$C,$D31)+SUMIFS('12'!$A:$A,'12'!$S:$S,$C31,'12'!$B:$B,$G31)+SUMIFS('12'!$A:$A,'12'!$S:$S,$C31,'12'!$C:$C,$G31))))</f>
        <v/>
      </c>
      <c r="V31" s="75" t="str">
        <f>IF('13'!$D$2="","",SUM(SUMIF('13'!$Q:$Q,$C31,'13'!$A:$A)-(SUMIFS('13'!$A:$A,'13'!$Q:$Q,$C31,'13'!$B:$B,$D31)+SUMIFS('13'!$A:$A,'13'!$Q:$Q,$C31,'13'!$C:$C,$D31)+SUMIFS('13'!$A:$A,'13'!$Q:$Q,$C31,'13'!$B:$B,$G31)+SUMIFS('13'!$A:$A,'13'!$Q:$Q,O31,'13'!$C:$C,$G31)),SUMIF('13'!$R:$R,$C31,'13'!$A:$A)-(SUMIFS('13'!$A:$A,'13'!$R:$R,$C31,'13'!$B:$B,$D31)+SUMIFS('13'!$A:$A,'13'!$R:$R,$C31,'13'!$C:$C,$D31)+SUMIFS('13'!$A:$A,'13'!$R:$R,$C31,'13'!$B:$B,$G31)+SUMIFS('13'!$A:$A,'13'!$R:$R,$C31,'13'!$C:$C,$G31)),SUMIF('13'!$S:$S,$C31,'13'!$A:$A)-(SUMIFS('13'!$A:$A,'13'!$S:$S,$C31,'13'!$B:$B,$D31)+SUMIFS('13'!$A:$A,'13'!$S:$S,$C31,'13'!$C:$C,$D31)+SUMIFS('13'!$A:$A,'13'!$S:$S,$C31,'13'!$B:$B,$G31)+SUMIFS('13'!$A:$A,'13'!$S:$S,$C31,'13'!$C:$C,$G31))))</f>
        <v/>
      </c>
      <c r="W31" s="76" t="str">
        <f>IF('14'!$D$2="","",SUM(SUMIF('14'!$Q:$Q,$C31,'14'!$A:$A)-(SUMIFS('14'!$A:$A,'14'!$Q:$Q,$C31,'14'!$B:$B,$D31)+SUMIFS('14'!$A:$A,'14'!$Q:$Q,$C31,'14'!$C:$C,$D31)+SUMIFS('14'!$A:$A,'14'!$Q:$Q,$C31,'14'!$B:$B,$G31)+SUMIFS('14'!$A:$A,'14'!$Q:$Q,P31,'14'!$C:$C,$G31)),SUMIF('14'!$R:$R,$C31,'14'!$A:$A)-(SUMIFS('14'!$A:$A,'14'!$R:$R,$C31,'14'!$B:$B,$D31)+SUMIFS('14'!$A:$A,'14'!$R:$R,$C31,'14'!$C:$C,$D31)+SUMIFS('14'!$A:$A,'14'!$R:$R,$C31,'14'!$B:$B,$G31)+SUMIFS('14'!$A:$A,'14'!$R:$R,$C31,'14'!$C:$C,$G31)),SUMIF('14'!$S:$S,$C31,'14'!$A:$A)-(SUMIFS('14'!$A:$A,'14'!$S:$S,$C31,'14'!$B:$B,$D31)+SUMIFS('14'!$A:$A,'14'!$S:$S,$C31,'14'!$C:$C,$D31)+SUMIFS('14'!$A:$A,'14'!$S:$S,$C31,'14'!$B:$B,$G31)+SUMIFS('14'!$A:$A,'14'!$S:$S,$C31,'14'!$C:$C,$G31))))</f>
        <v/>
      </c>
      <c r="X31" s="73" t="str">
        <f>IF('15'!$D$2="","",SUM(SUMIF('15'!$Q:$Q,$C31,'15'!$A:$A)-(SUMIFS('15'!$A:$A,'15'!$Q:$Q,$C31,'15'!$B:$B,$D31)+SUMIFS('15'!$A:$A,'15'!$Q:$Q,$C31,'15'!$C:$C,$D31)+SUMIFS('15'!$A:$A,'15'!$Q:$Q,$C31,'15'!$B:$B,$G31)+SUMIFS('15'!$A:$A,'15'!$Q:$Q,Q31,'15'!$C:$C,$G31)),SUMIF('15'!$R:$R,$C31,'15'!$A:$A)-(SUMIFS('15'!$A:$A,'15'!$R:$R,$C31,'15'!$B:$B,$D31)+SUMIFS('15'!$A:$A,'15'!$R:$R,$C31,'15'!$C:$C,$D31)+SUMIFS('15'!$A:$A,'15'!$R:$R,$C31,'15'!$B:$B,$G31)+SUMIFS('15'!$A:$A,'15'!$R:$R,$C31,'15'!$C:$C,$G31)),SUMIF('15'!$S:$S,$C31,'15'!$A:$A)-(SUMIFS('15'!$A:$A,'15'!$S:$S,$C31,'15'!$B:$B,$D31)+SUMIFS('15'!$A:$A,'15'!$S:$S,$C31,'15'!$C:$C,$D31)+SUMIFS('15'!$A:$A,'15'!$S:$S,$C31,'15'!$B:$B,$G31)+SUMIFS('15'!$A:$A,'15'!$S:$S,$C31,'15'!$C:$C,$G31))))</f>
        <v/>
      </c>
      <c r="Y31" s="77">
        <f t="shared" si="4"/>
        <v>1</v>
      </c>
      <c r="Z31" s="85">
        <f>SUM(COUNTIF('1'!$R$2:$T$100,$C31),COUNTIF('2'!$R$2:$T$100,$C31),COUNTIF('3'!$R$2:$T$100,$C31),COUNTIF('4'!$R$2:$T$100,$C31),COUNTIF('5'!$R$2:$T$100,$C31),COUNTIF('6'!$R$2:$T$100,$C31),COUNTIF('7'!$R$2:$T$100,$C31),COUNTIF('8'!$R$2:$T$100,$C31),COUNTIF('9'!$R$2:$T$100,$C31),COUNTIF('10'!$Q$2:$S$100,$C31),COUNTIF('11'!$Q$2:$S$100,$C31),COUNTIF('12'!$Q$2:$S$100,$C31),COUNTIF('13'!$Q$2:$S$100,$C31),COUNTIF('14'!$Q$2:$S$100,$C31),COUNTIF('15'!$Q$2:$S$100,$C31))</f>
        <v>1</v>
      </c>
    </row>
    <row r="32" spans="1:26" x14ac:dyDescent="0.2">
      <c r="A32" s="2" t="s">
        <v>48</v>
      </c>
      <c r="B32" s="2" t="s">
        <v>158</v>
      </c>
      <c r="C32" s="2" t="str">
        <f t="shared" si="1"/>
        <v>Gena Dix</v>
      </c>
      <c r="D32" s="43"/>
      <c r="E32" s="43"/>
      <c r="F32" s="72">
        <f t="shared" si="2"/>
        <v>0</v>
      </c>
      <c r="G32" s="40"/>
      <c r="H32" s="43"/>
      <c r="I32" s="72">
        <f t="shared" si="3"/>
        <v>0</v>
      </c>
      <c r="J32" s="73">
        <f>IF('1'!$E$2="","",SUM(SUMIF('1'!$R:$R,$C32,'1'!$A:$A)-(SUMIFS('1'!$A:$A,'1'!$R:$R,$C32,'1'!$C:$C,$D32)+SUMIFS('1'!$A:$A,'1'!$R:$R,$C32,'1'!$D:$D,$D32)+SUMIFS('1'!$A:$A,'1'!$R:$R,$C32,'1'!$C:$C,$G32)+SUMIFS('1'!$A:$A,'1'!$R:$R,C32,'1'!$D:$D,$G32)),SUMIF('1'!$S:$S,$C32,'1'!$A:$A)-(SUMIFS('1'!$A:$A,'1'!$S:$S,$C32,'1'!$C:$C,$D32)+SUMIFS('1'!$A:$A,'1'!$S:$S,$C32,'1'!$D:$D,$D32)+SUMIFS('1'!$A:$A,'1'!$S:$S,$C32,'1'!$C:$C,$G32)+SUMIFS('1'!$A:$A,'1'!$S:$S,$C32,'1'!$D:$D,$G32)),SUMIF('1'!$T:$T,$C32,'1'!$A:$A)-(SUMIFS('1'!$A:$A,'1'!$T:$T,$C32,'1'!$C:$C,$D32)+SUMIFS('1'!$A:$A,'1'!$T:$T,$C32,'1'!$D:$D,$D32)+SUMIFS('1'!$A:$A,'1'!$T:$T,$C32,'1'!$C:$C,$G32)+SUMIFS('1'!$A:$A,'1'!$T:$T,$C32,'1'!$D:$D,$G32))))</f>
        <v>0</v>
      </c>
      <c r="K32" s="73">
        <f>IF('2'!$E$2="","",SUM(SUMIF('2'!$R:$R,$C32,'2'!$A:$A)-(SUMIFS('2'!$A:$A,'2'!$R:$R,$C32,'2'!$C:$C,$D32)+SUMIFS('2'!$A:$A,'2'!$R:$R,$C32,'2'!$D:$D,$D32)+SUMIFS('2'!$A:$A,'2'!$R:$R,$C32,'2'!$C:$C,$G32)+SUMIFS('2'!$A:$A,'2'!$R:$R,D32,'2'!$D:$D,$G32)),SUMIF('2'!$S:$S,$C32,'2'!$A:$A)-(SUMIFS('2'!$A:$A,'2'!$S:$S,$C32,'2'!$C:$C,$D32)+SUMIFS('2'!$A:$A,'2'!$S:$S,$C32,'2'!$D:$D,$D32)+SUMIFS('2'!$A:$A,'2'!$S:$S,$C32,'2'!$C:$C,$G32)+SUMIFS('2'!$A:$A,'2'!$S:$S,$C32,'2'!$D:$D,$G32)),SUMIF('2'!$T:$T,$C32,'2'!$A:$A)-(SUMIFS('2'!$A:$A,'2'!$T:$T,$C32,'2'!$C:$C,$D32)+SUMIFS('2'!$A:$A,'2'!$T:$T,$C32,'2'!$D:$D,$D32)+SUMIFS('2'!$A:$A,'2'!$T:$T,$C32,'2'!$C:$C,$G32)+SUMIFS('2'!$A:$A,'2'!$T:$T,$C32,'2'!$D:$D,$G32))))</f>
        <v>0</v>
      </c>
      <c r="L32" s="73">
        <f>IF('3'!$E$2="","",SUM(SUMIF('3'!$R:$R,$C32,'3'!$A:$A)-(SUMIFS('3'!$A:$A,'3'!$R:$R,$C32,'3'!$C:$C,$D32)+SUMIFS('3'!$A:$A,'3'!$R:$R,$C32,'3'!$D:$D,$D32)+SUMIFS('3'!$A:$A,'3'!$R:$R,$C32,'3'!$C:$C,$G32)+SUMIFS('3'!$A:$A,'3'!$R:$R,E32,'3'!$D:$D,$G32)),SUMIF('3'!$S:$S,$C32,'3'!$A:$A)-(SUMIFS('3'!$A:$A,'3'!$S:$S,$C32,'3'!$C:$C,$D32)+SUMIFS('3'!$A:$A,'3'!$S:$S,$C32,'3'!$D:$D,$D32)+SUMIFS('3'!$A:$A,'3'!$S:$S,$C32,'3'!$C:$C,$G32)+SUMIFS('3'!$A:$A,'3'!$S:$S,$C32,'3'!$D:$D,$G32)),SUMIF('3'!$T:$T,$C32,'3'!$A:$A)-(SUMIFS('3'!$A:$A,'3'!$T:$T,$C32,'3'!$C:$C,$D32)+SUMIFS('3'!$A:$A,'3'!$T:$T,$C32,'3'!$D:$D,$D32)+SUMIFS('3'!$A:$A,'3'!$T:$T,$C32,'3'!$C:$C,$G32)+SUMIFS('3'!$A:$A,'3'!$T:$T,$C32,'3'!$D:$D,$G32))))</f>
        <v>0</v>
      </c>
      <c r="M32" s="73" t="str">
        <f>IF('4'!$E$2="","",SUM(SUMIF('4'!$R:$R,$C32,'4'!$A:$A)-(SUMIFS('4'!$A:$A,'4'!$R:$R,$C32,'4'!$C:$C,$D32)+SUMIFS('4'!$A:$A,'4'!$R:$R,$C32,'4'!$D:$D,$D32)+SUMIFS('4'!$A:$A,'4'!$R:$R,$C32,'4'!$C:$C,$G32)+SUMIFS('4'!$A:$A,'4'!$R:$R,F32,'4'!$D:$D,$G32)),SUMIF('4'!$S:$S,$C32,'4'!$A:$A)-(SUMIFS('4'!$A:$A,'4'!$S:$S,$C32,'4'!$C:$C,$D32)+SUMIFS('4'!$A:$A,'4'!$S:$S,$C32,'4'!$D:$D,$D32)+SUMIFS('4'!$A:$A,'4'!$S:$S,$C32,'4'!$C:$C,$G32)+SUMIFS('4'!$A:$A,'4'!$S:$S,$C32,'4'!$D:$D,$G32)),SUMIF('4'!$T:$T,$C32,'4'!$A:$A)-(SUMIFS('4'!$A:$A,'4'!$T:$T,$C32,'4'!$C:$C,$D32)+SUMIFS('4'!$A:$A,'4'!$T:$T,$C32,'4'!$D:$D,$D32)+SUMIFS('4'!$A:$A,'4'!$T:$T,$C32,'4'!$C:$C,$G32)+SUMIFS('4'!$A:$A,'4'!$T:$T,$C32,'4'!$D:$D,$G32))))</f>
        <v/>
      </c>
      <c r="N32" s="73" t="str">
        <f>IF('5'!$E$2="","",SUM(SUMIF('5'!$R:$R,$C32,'5'!$A:$A)-(SUMIFS('5'!$A:$A,'5'!$R:$R,$C32,'5'!$C:$C,$D32)+SUMIFS('5'!$A:$A,'5'!$R:$R,$C32,'5'!$D:$D,$D32)+SUMIFS('5'!$A:$A,'5'!$R:$R,$C32,'5'!$C:$C,$G32)+SUMIFS('5'!$A:$A,'5'!$R:$R,G32,'5'!$D:$D,$G32)),SUMIF('5'!$S:$S,$C32,'5'!$A:$A)-(SUMIFS('5'!$A:$A,'5'!$S:$S,$C32,'5'!$C:$C,$D32)+SUMIFS('5'!$A:$A,'5'!$S:$S,$C32,'5'!$D:$D,$D32)+SUMIFS('5'!$A:$A,'5'!$S:$S,$C32,'5'!$C:$C,$G32)+SUMIFS('5'!$A:$A,'5'!$S:$S,$C32,'5'!$D:$D,$G32)),SUMIF('5'!$T:$T,$C32,'5'!$A:$A)-(SUMIFS('5'!$A:$A,'5'!$T:$T,$C32,'5'!$C:$C,$D32)+SUMIFS('5'!$A:$A,'5'!$T:$T,$C32,'5'!$D:$D,$D32)+SUMIFS('5'!$A:$A,'5'!$T:$T,$C32,'5'!$C:$C,$G32)+SUMIFS('5'!$A:$A,'5'!$T:$T,$C32,'5'!$D:$D,$G32))))</f>
        <v/>
      </c>
      <c r="O32" s="73" t="str">
        <f>IF('6'!$E$2="","",SUM(SUMIF('6'!$R:$R,$C32,'6'!$A:$A)-(SUMIFS('6'!$A:$A,'6'!$R:$R,$C32,'6'!$C:$C,$D32)+SUMIFS('6'!$A:$A,'6'!$R:$R,$C32,'6'!$D:$D,$D32)+SUMIFS('6'!$A:$A,'6'!$R:$R,$C32,'6'!$C:$C,$G32)+SUMIFS('6'!$A:$A,'6'!$R:$R,H32,'6'!$D:$D,$G32)),SUMIF('6'!$S:$S,$C32,'6'!$A:$A)-(SUMIFS('6'!$A:$A,'6'!$S:$S,$C32,'6'!$C:$C,$D32)+SUMIFS('6'!$A:$A,'6'!$S:$S,$C32,'6'!$D:$D,$D32)+SUMIFS('6'!$A:$A,'6'!$S:$S,$C32,'6'!$C:$C,$G32)+SUMIFS('6'!$A:$A,'6'!$S:$S,$C32,'6'!$D:$D,$G32)),SUMIF('6'!$T:$T,$C32,'6'!$A:$A)-(SUMIFS('6'!$A:$A,'6'!$T:$T,$C32,'6'!$C:$C,$D32)+SUMIFS('6'!$A:$A,'6'!$T:$T,$C32,'6'!$D:$D,$D32)+SUMIFS('6'!$A:$A,'6'!$T:$T,$C32,'6'!$C:$C,$G32)+SUMIFS('6'!$A:$A,'6'!$T:$T,$C32,'6'!$D:$D,$G32))))</f>
        <v/>
      </c>
      <c r="P32" s="73" t="str">
        <f>IF('7'!$E$2="","",SUM(SUMIF('7'!$R:$R,$C32,'7'!$A:$A)-(SUMIFS('7'!$A:$A,'7'!$R:$R,$C32,'7'!$C:$C,$D32)+SUMIFS('7'!$A:$A,'7'!$R:$R,$C32,'7'!$D:$D,$D32)+SUMIFS('7'!$A:$A,'7'!$R:$R,$C32,'7'!$C:$C,$G32)+SUMIFS('7'!$A:$A,'7'!$R:$R,I32,'7'!$D:$D,$G32)),SUMIF('7'!$S:$S,$C32,'7'!$A:$A)-(SUMIFS('7'!$A:$A,'7'!$S:$S,$C32,'7'!$C:$C,$D32)+SUMIFS('7'!$A:$A,'7'!$S:$S,$C32,'7'!$D:$D,$D32)+SUMIFS('7'!$A:$A,'7'!$S:$S,$C32,'7'!$C:$C,$G32)+SUMIFS('7'!$A:$A,'7'!$S:$S,$C32,'7'!$D:$D,$G32)),SUMIF('7'!$T:$T,$C32,'7'!$A:$A)-(SUMIFS('7'!$A:$A,'7'!$T:$T,$C32,'7'!$C:$C,$D32)+SUMIFS('7'!$A:$A,'7'!$T:$T,$C32,'7'!$D:$D,$D32)+SUMIFS('7'!$A:$A,'7'!$T:$T,$C32,'7'!$C:$C,$G32)+SUMIFS('7'!$A:$A,'7'!$T:$T,$C32,'7'!$D:$D,$G32))))</f>
        <v/>
      </c>
      <c r="Q32" s="73" t="str">
        <f>IF('8'!$E$2="","",SUM(SUMIF('8'!$R:$R,$C32,'8'!$A:$A)-(SUMIFS('8'!$A:$A,'8'!$R:$R,$C32,'8'!$C:$C,$D32)+SUMIFS('8'!$A:$A,'8'!$R:$R,$C32,'8'!$D:$D,$D32)+SUMIFS('8'!$A:$A,'8'!$R:$R,$C32,'8'!$C:$C,$G32)+SUMIFS('8'!$A:$A,'8'!$R:$R,J32,'8'!$D:$D,$G32)),SUMIF('8'!$S:$S,$C32,'8'!$A:$A)-(SUMIFS('8'!$A:$A,'8'!$S:$S,$C32,'8'!$C:$C,$D32)+SUMIFS('8'!$A:$A,'8'!$S:$S,$C32,'8'!$D:$D,$D32)+SUMIFS('8'!$A:$A,'8'!$S:$S,$C32,'8'!$C:$C,$G32)+SUMIFS('8'!$A:$A,'8'!$S:$S,$C32,'8'!$D:$D,$G32)),SUMIF('8'!$T:$T,$C32,'8'!$A:$A)-(SUMIFS('8'!$A:$A,'8'!$T:$T,$C32,'8'!$C:$C,$D32)+SUMIFS('8'!$A:$A,'8'!$T:$T,$C32,'8'!$D:$D,$D32)+SUMIFS('8'!$A:$A,'8'!$T:$T,$C32,'8'!$C:$C,$G32)+SUMIFS('8'!$A:$A,'8'!$T:$T,$C32,'8'!$D:$D,$G32))))</f>
        <v/>
      </c>
      <c r="R32" s="73" t="str">
        <f>IF('9'!$E$2="","",SUM(SUMIF('9'!$R:$R,$C32,'9'!$A:$A)-(SUMIFS('9'!$A:$A,'9'!$R:$R,$C32,'9'!$C:$C,$D32)+SUMIFS('9'!$A:$A,'9'!$R:$R,$C32,'9'!$D:$D,$D32)+SUMIFS('9'!$A:$A,'9'!$R:$R,$C32,'9'!$C:$C,$G32)+SUMIFS('9'!$A:$A,'9'!$R:$R,K32,'9'!$D:$D,$G32)),SUMIF('9'!$S:$S,$C32,'9'!$A:$A)-(SUMIFS('9'!$A:$A,'9'!$S:$S,$C32,'9'!$C:$C,$D32)+SUMIFS('9'!$A:$A,'9'!$S:$S,$C32,'9'!$D:$D,$D32)+SUMIFS('9'!$A:$A,'9'!$S:$S,$C32,'9'!$C:$C,$G32)+SUMIFS('9'!$A:$A,'9'!$S:$S,$C32,'9'!$D:$D,$G32)),SUMIF('9'!$T:$T,$C32,'9'!$A:$A)-(SUMIFS('9'!$A:$A,'9'!$T:$T,$C32,'9'!$C:$C,$D32)+SUMIFS('9'!$A:$A,'9'!$T:$T,$C32,'9'!$D:$D,$D32)+SUMIFS('9'!$A:$A,'9'!$T:$T,$C32,'9'!$C:$C,$G32)+SUMIFS('9'!$A:$A,'9'!$T:$T,$C32,'9'!$D:$D,$G32))))</f>
        <v/>
      </c>
      <c r="S32" s="73" t="str">
        <f>IF('10'!$D$2="","",SUM(SUMIF('10'!$Q:$Q,$C32,'10'!$A:$A)-(SUMIFS('10'!$A:$A,'10'!$Q:$Q,$C32,'10'!$B:$B,$D32)+SUMIFS('10'!$A:$A,'10'!$Q:$Q,$C32,'10'!$C:$C,$D32)+SUMIFS('10'!$A:$A,'10'!$Q:$Q,$C32,'10'!$B:$B,$G32)+SUMIFS('10'!$A:$A,'10'!$Q:$Q,L32,'10'!$C:$C,$G32)),SUMIF('10'!$R:$R,$C32,'10'!$A:$A)-(SUMIFS('10'!$A:$A,'10'!$R:$R,$C32,'10'!$B:$B,$D32)+SUMIFS('10'!$A:$A,'10'!$R:$R,$C32,'10'!$C:$C,$D32)+SUMIFS('10'!$A:$A,'10'!$R:$R,$C32,'10'!$B:$B,$G32)+SUMIFS('10'!$A:$A,'10'!$R:$R,$C32,'10'!$C:$C,$G32)),SUMIF('10'!$S:$S,$C32,'10'!$A:$A)-(SUMIFS('10'!$A:$A,'10'!$S:$S,$C32,'10'!$B:$B,$D32)+SUMIFS('10'!$A:$A,'10'!$S:$S,$C32,'10'!$C:$C,$D32)+SUMIFS('10'!$A:$A,'10'!$S:$S,$C32,'10'!$B:$B,$G32)+SUMIFS('10'!$A:$A,'10'!$S:$S,$C32,'10'!$C:$C,$G32))))</f>
        <v/>
      </c>
      <c r="T32" s="73" t="str">
        <f>IF('11'!$D$2="","",SUM(SUMIF('11'!$Q:$Q,$C32,'11'!$A:$A)-(SUMIFS('11'!$A:$A,'11'!$Q:$Q,$C32,'11'!$B:$B,$D32)+SUMIFS('11'!$A:$A,'11'!$Q:$Q,$C32,'11'!$C:$C,$D32)+SUMIFS('11'!$A:$A,'11'!$Q:$Q,$C32,'11'!$B:$B,$G32)+SUMIFS('11'!$A:$A,'11'!$Q:$Q,M32,'11'!$C:$C,$G32)),SUMIF('11'!$R:$R,$C32,'11'!$A:$A)-(SUMIFS('11'!$A:$A,'11'!$R:$R,$C32,'11'!$B:$B,$D32)+SUMIFS('11'!$A:$A,'11'!$R:$R,$C32,'11'!$C:$C,$D32)+SUMIFS('11'!$A:$A,'11'!$R:$R,$C32,'11'!$B:$B,$G32)+SUMIFS('11'!$A:$A,'11'!$R:$R,$C32,'11'!$C:$C,$G32)),SUMIF('11'!$S:$S,$C32,'11'!$A:$A)-(SUMIFS('11'!$A:$A,'11'!$S:$S,$C32,'11'!$B:$B,$D32)+SUMIFS('11'!$A:$A,'11'!$S:$S,$C32,'11'!$C:$C,$D32)+SUMIFS('11'!$A:$A,'11'!$S:$S,$C32,'11'!$B:$B,$G32)+SUMIFS('11'!$A:$A,'11'!$S:$S,$C32,'11'!$C:$C,$G32))))</f>
        <v/>
      </c>
      <c r="U32" s="74" t="str">
        <f>IF('12'!$D$2="","",SUM(SUMIF('12'!$Q:$Q,$C32,'12'!$A:$A)-(SUMIFS('12'!$A:$A,'12'!$Q:$Q,$C32,'12'!$B:$B,$D32)+SUMIFS('12'!$A:$A,'12'!$Q:$Q,$C32,'12'!$C:$C,$D32)+SUMIFS('12'!$A:$A,'12'!$Q:$Q,$C32,'12'!$B:$B,$G32)+SUMIFS('12'!$A:$A,'12'!$Q:$Q,N32,'12'!$C:$C,$G32)),SUMIF('12'!$R:$R,$C32,'12'!$A:$A)-(SUMIFS('12'!$A:$A,'12'!$R:$R,$C32,'12'!$B:$B,$D32)+SUMIFS('12'!$A:$A,'12'!$R:$R,$C32,'12'!$C:$C,$D32)+SUMIFS('12'!$A:$A,'12'!$R:$R,$C32,'12'!$B:$B,$G32)+SUMIFS('12'!$A:$A,'12'!$R:$R,$C32,'12'!$C:$C,$G32)),SUMIF('12'!$S:$S,$C32,'12'!$A:$A)-(SUMIFS('12'!$A:$A,'12'!$S:$S,$C32,'12'!$B:$B,$D32)+SUMIFS('12'!$A:$A,'12'!$S:$S,$C32,'12'!$C:$C,$D32)+SUMIFS('12'!$A:$A,'12'!$S:$S,$C32,'12'!$B:$B,$G32)+SUMIFS('12'!$A:$A,'12'!$S:$S,$C32,'12'!$C:$C,$G32))))</f>
        <v/>
      </c>
      <c r="V32" s="75" t="str">
        <f>IF('13'!$D$2="","",SUM(SUMIF('13'!$Q:$Q,$C32,'13'!$A:$A)-(SUMIFS('13'!$A:$A,'13'!$Q:$Q,$C32,'13'!$B:$B,$D32)+SUMIFS('13'!$A:$A,'13'!$Q:$Q,$C32,'13'!$C:$C,$D32)+SUMIFS('13'!$A:$A,'13'!$Q:$Q,$C32,'13'!$B:$B,$G32)+SUMIFS('13'!$A:$A,'13'!$Q:$Q,O32,'13'!$C:$C,$G32)),SUMIF('13'!$R:$R,$C32,'13'!$A:$A)-(SUMIFS('13'!$A:$A,'13'!$R:$R,$C32,'13'!$B:$B,$D32)+SUMIFS('13'!$A:$A,'13'!$R:$R,$C32,'13'!$C:$C,$D32)+SUMIFS('13'!$A:$A,'13'!$R:$R,$C32,'13'!$B:$B,$G32)+SUMIFS('13'!$A:$A,'13'!$R:$R,$C32,'13'!$C:$C,$G32)),SUMIF('13'!$S:$S,$C32,'13'!$A:$A)-(SUMIFS('13'!$A:$A,'13'!$S:$S,$C32,'13'!$B:$B,$D32)+SUMIFS('13'!$A:$A,'13'!$S:$S,$C32,'13'!$C:$C,$D32)+SUMIFS('13'!$A:$A,'13'!$S:$S,$C32,'13'!$B:$B,$G32)+SUMIFS('13'!$A:$A,'13'!$S:$S,$C32,'13'!$C:$C,$G32))))</f>
        <v/>
      </c>
      <c r="W32" s="76" t="str">
        <f>IF('14'!$D$2="","",SUM(SUMIF('14'!$Q:$Q,$C32,'14'!$A:$A)-(SUMIFS('14'!$A:$A,'14'!$Q:$Q,$C32,'14'!$B:$B,$D32)+SUMIFS('14'!$A:$A,'14'!$Q:$Q,$C32,'14'!$C:$C,$D32)+SUMIFS('14'!$A:$A,'14'!$Q:$Q,$C32,'14'!$B:$B,$G32)+SUMIFS('14'!$A:$A,'14'!$Q:$Q,P32,'14'!$C:$C,$G32)),SUMIF('14'!$R:$R,$C32,'14'!$A:$A)-(SUMIFS('14'!$A:$A,'14'!$R:$R,$C32,'14'!$B:$B,$D32)+SUMIFS('14'!$A:$A,'14'!$R:$R,$C32,'14'!$C:$C,$D32)+SUMIFS('14'!$A:$A,'14'!$R:$R,$C32,'14'!$B:$B,$G32)+SUMIFS('14'!$A:$A,'14'!$R:$R,$C32,'14'!$C:$C,$G32)),SUMIF('14'!$S:$S,$C32,'14'!$A:$A)-(SUMIFS('14'!$A:$A,'14'!$S:$S,$C32,'14'!$B:$B,$D32)+SUMIFS('14'!$A:$A,'14'!$S:$S,$C32,'14'!$C:$C,$D32)+SUMIFS('14'!$A:$A,'14'!$S:$S,$C32,'14'!$B:$B,$G32)+SUMIFS('14'!$A:$A,'14'!$S:$S,$C32,'14'!$C:$C,$G32))))</f>
        <v/>
      </c>
      <c r="X32" s="73" t="str">
        <f>IF('15'!$D$2="","",SUM(SUMIF('15'!$Q:$Q,$C32,'15'!$A:$A)-(SUMIFS('15'!$A:$A,'15'!$Q:$Q,$C32,'15'!$B:$B,$D32)+SUMIFS('15'!$A:$A,'15'!$Q:$Q,$C32,'15'!$C:$C,$D32)+SUMIFS('15'!$A:$A,'15'!$Q:$Q,$C32,'15'!$B:$B,$G32)+SUMIFS('15'!$A:$A,'15'!$Q:$Q,Q32,'15'!$C:$C,$G32)),SUMIF('15'!$R:$R,$C32,'15'!$A:$A)-(SUMIFS('15'!$A:$A,'15'!$R:$R,$C32,'15'!$B:$B,$D32)+SUMIFS('15'!$A:$A,'15'!$R:$R,$C32,'15'!$C:$C,$D32)+SUMIFS('15'!$A:$A,'15'!$R:$R,$C32,'15'!$B:$B,$G32)+SUMIFS('15'!$A:$A,'15'!$R:$R,$C32,'15'!$C:$C,$G32)),SUMIF('15'!$S:$S,$C32,'15'!$A:$A)-(SUMIFS('15'!$A:$A,'15'!$S:$S,$C32,'15'!$B:$B,$D32)+SUMIFS('15'!$A:$A,'15'!$S:$S,$C32,'15'!$C:$C,$D32)+SUMIFS('15'!$A:$A,'15'!$S:$S,$C32,'15'!$B:$B,$G32)+SUMIFS('15'!$A:$A,'15'!$S:$S,$C32,'15'!$C:$C,$G32))))</f>
        <v/>
      </c>
      <c r="Y32" s="77">
        <f t="shared" si="4"/>
        <v>0</v>
      </c>
      <c r="Z32" s="85">
        <f>SUM(COUNTIF('1'!$R$2:$T$100,$C32),COUNTIF('2'!$R$2:$T$100,$C32),COUNTIF('3'!$R$2:$T$100,$C32),COUNTIF('4'!$R$2:$T$100,$C32),COUNTIF('5'!$R$2:$T$100,$C32),COUNTIF('6'!$R$2:$T$100,$C32),COUNTIF('7'!$R$2:$T$100,$C32),COUNTIF('8'!$R$2:$T$100,$C32),COUNTIF('9'!$R$2:$T$100,$C32),COUNTIF('10'!$Q$2:$S$100,$C32),COUNTIF('11'!$Q$2:$S$100,$C32),COUNTIF('12'!$Q$2:$S$100,$C32),COUNTIF('13'!$Q$2:$S$100,$C32),COUNTIF('14'!$Q$2:$S$100,$C32),COUNTIF('15'!$Q$2:$S$100,$C32))</f>
        <v>0</v>
      </c>
    </row>
    <row r="33" spans="1:26" x14ac:dyDescent="0.2">
      <c r="A33" s="2" t="s">
        <v>100</v>
      </c>
      <c r="B33" s="2" t="s">
        <v>103</v>
      </c>
      <c r="C33" s="2" t="str">
        <f t="shared" si="1"/>
        <v>Jonathan Elders</v>
      </c>
      <c r="D33" s="40" t="s">
        <v>311</v>
      </c>
      <c r="E33" s="43">
        <v>1</v>
      </c>
      <c r="F33" s="72">
        <f t="shared" si="2"/>
        <v>3</v>
      </c>
      <c r="G33" s="40"/>
      <c r="H33" s="43"/>
      <c r="I33" s="72">
        <f t="shared" si="3"/>
        <v>0</v>
      </c>
      <c r="J33" s="73">
        <f>IF('1'!$E$2="","",SUM(SUMIF('1'!$R:$R,$C33,'1'!$A:$A)-(SUMIFS('1'!$A:$A,'1'!$R:$R,$C33,'1'!$C:$C,$D33)+SUMIFS('1'!$A:$A,'1'!$R:$R,$C33,'1'!$D:$D,$D33)+SUMIFS('1'!$A:$A,'1'!$R:$R,$C33,'1'!$C:$C,$G33)+SUMIFS('1'!$A:$A,'1'!$R:$R,C33,'1'!$D:$D,$G33)),SUMIF('1'!$S:$S,$C33,'1'!$A:$A)-(SUMIFS('1'!$A:$A,'1'!$S:$S,$C33,'1'!$C:$C,$D33)+SUMIFS('1'!$A:$A,'1'!$S:$S,$C33,'1'!$D:$D,$D33)+SUMIFS('1'!$A:$A,'1'!$S:$S,$C33,'1'!$C:$C,$G33)+SUMIFS('1'!$A:$A,'1'!$S:$S,$C33,'1'!$D:$D,$G33)),SUMIF('1'!$T:$T,$C33,'1'!$A:$A)-(SUMIFS('1'!$A:$A,'1'!$T:$T,$C33,'1'!$C:$C,$D33)+SUMIFS('1'!$A:$A,'1'!$T:$T,$C33,'1'!$D:$D,$D33)+SUMIFS('1'!$A:$A,'1'!$T:$T,$C33,'1'!$C:$C,$G33)+SUMIFS('1'!$A:$A,'1'!$T:$T,$C33,'1'!$D:$D,$G33))))</f>
        <v>0</v>
      </c>
      <c r="K33" s="73">
        <f>IF('2'!$E$2="","",SUM(SUMIF('2'!$R:$R,$C33,'2'!$A:$A)-(SUMIFS('2'!$A:$A,'2'!$R:$R,$C33,'2'!$C:$C,$D33)+SUMIFS('2'!$A:$A,'2'!$R:$R,$C33,'2'!$D:$D,$D33)+SUMIFS('2'!$A:$A,'2'!$R:$R,$C33,'2'!$C:$C,$G33)+SUMIFS('2'!$A:$A,'2'!$R:$R,D33,'2'!$D:$D,$G33)),SUMIF('2'!$S:$S,$C33,'2'!$A:$A)-(SUMIFS('2'!$A:$A,'2'!$S:$S,$C33,'2'!$C:$C,$D33)+SUMIFS('2'!$A:$A,'2'!$S:$S,$C33,'2'!$D:$D,$D33)+SUMIFS('2'!$A:$A,'2'!$S:$S,$C33,'2'!$C:$C,$G33)+SUMIFS('2'!$A:$A,'2'!$S:$S,$C33,'2'!$D:$D,$G33)),SUMIF('2'!$T:$T,$C33,'2'!$A:$A)-(SUMIFS('2'!$A:$A,'2'!$T:$T,$C33,'2'!$C:$C,$D33)+SUMIFS('2'!$A:$A,'2'!$T:$T,$C33,'2'!$D:$D,$D33)+SUMIFS('2'!$A:$A,'2'!$T:$T,$C33,'2'!$C:$C,$G33)+SUMIFS('2'!$A:$A,'2'!$T:$T,$C33,'2'!$D:$D,$G33))))</f>
        <v>2</v>
      </c>
      <c r="L33" s="73">
        <f>IF('3'!$E$2="","",SUM(SUMIF('3'!$R:$R,$C33,'3'!$A:$A)-(SUMIFS('3'!$A:$A,'3'!$R:$R,$C33,'3'!$C:$C,$D33)+SUMIFS('3'!$A:$A,'3'!$R:$R,$C33,'3'!$D:$D,$D33)+SUMIFS('3'!$A:$A,'3'!$R:$R,$C33,'3'!$C:$C,$G33)+SUMIFS('3'!$A:$A,'3'!$R:$R,E33,'3'!$D:$D,$G33)),SUMIF('3'!$S:$S,$C33,'3'!$A:$A)-(SUMIFS('3'!$A:$A,'3'!$S:$S,$C33,'3'!$C:$C,$D33)+SUMIFS('3'!$A:$A,'3'!$S:$S,$C33,'3'!$D:$D,$D33)+SUMIFS('3'!$A:$A,'3'!$S:$S,$C33,'3'!$C:$C,$G33)+SUMIFS('3'!$A:$A,'3'!$S:$S,$C33,'3'!$D:$D,$G33)),SUMIF('3'!$T:$T,$C33,'3'!$A:$A)-(SUMIFS('3'!$A:$A,'3'!$T:$T,$C33,'3'!$C:$C,$D33)+SUMIFS('3'!$A:$A,'3'!$T:$T,$C33,'3'!$D:$D,$D33)+SUMIFS('3'!$A:$A,'3'!$T:$T,$C33,'3'!$C:$C,$G33)+SUMIFS('3'!$A:$A,'3'!$T:$T,$C33,'3'!$D:$D,$G33))))</f>
        <v>1</v>
      </c>
      <c r="M33" s="73" t="str">
        <f>IF('4'!$E$2="","",SUM(SUMIF('4'!$R:$R,$C33,'4'!$A:$A)-(SUMIFS('4'!$A:$A,'4'!$R:$R,$C33,'4'!$C:$C,$D33)+SUMIFS('4'!$A:$A,'4'!$R:$R,$C33,'4'!$D:$D,$D33)+SUMIFS('4'!$A:$A,'4'!$R:$R,$C33,'4'!$C:$C,$G33)+SUMIFS('4'!$A:$A,'4'!$R:$R,F33,'4'!$D:$D,$G33)),SUMIF('4'!$S:$S,$C33,'4'!$A:$A)-(SUMIFS('4'!$A:$A,'4'!$S:$S,$C33,'4'!$C:$C,$D33)+SUMIFS('4'!$A:$A,'4'!$S:$S,$C33,'4'!$D:$D,$D33)+SUMIFS('4'!$A:$A,'4'!$S:$S,$C33,'4'!$C:$C,$G33)+SUMIFS('4'!$A:$A,'4'!$S:$S,$C33,'4'!$D:$D,$G33)),SUMIF('4'!$T:$T,$C33,'4'!$A:$A)-(SUMIFS('4'!$A:$A,'4'!$T:$T,$C33,'4'!$C:$C,$D33)+SUMIFS('4'!$A:$A,'4'!$T:$T,$C33,'4'!$D:$D,$D33)+SUMIFS('4'!$A:$A,'4'!$T:$T,$C33,'4'!$C:$C,$G33)+SUMIFS('4'!$A:$A,'4'!$T:$T,$C33,'4'!$D:$D,$G33))))</f>
        <v/>
      </c>
      <c r="N33" s="73" t="str">
        <f>IF('5'!$E$2="","",SUM(SUMIF('5'!$R:$R,$C33,'5'!$A:$A)-(SUMIFS('5'!$A:$A,'5'!$R:$R,$C33,'5'!$C:$C,$D33)+SUMIFS('5'!$A:$A,'5'!$R:$R,$C33,'5'!$D:$D,$D33)+SUMIFS('5'!$A:$A,'5'!$R:$R,$C33,'5'!$C:$C,$G33)+SUMIFS('5'!$A:$A,'5'!$R:$R,G33,'5'!$D:$D,$G33)),SUMIF('5'!$S:$S,$C33,'5'!$A:$A)-(SUMIFS('5'!$A:$A,'5'!$S:$S,$C33,'5'!$C:$C,$D33)+SUMIFS('5'!$A:$A,'5'!$S:$S,$C33,'5'!$D:$D,$D33)+SUMIFS('5'!$A:$A,'5'!$S:$S,$C33,'5'!$C:$C,$G33)+SUMIFS('5'!$A:$A,'5'!$S:$S,$C33,'5'!$D:$D,$G33)),SUMIF('5'!$T:$T,$C33,'5'!$A:$A)-(SUMIFS('5'!$A:$A,'5'!$T:$T,$C33,'5'!$C:$C,$D33)+SUMIFS('5'!$A:$A,'5'!$T:$T,$C33,'5'!$D:$D,$D33)+SUMIFS('5'!$A:$A,'5'!$T:$T,$C33,'5'!$C:$C,$G33)+SUMIFS('5'!$A:$A,'5'!$T:$T,$C33,'5'!$D:$D,$G33))))</f>
        <v/>
      </c>
      <c r="O33" s="73" t="str">
        <f>IF('6'!$E$2="","",SUM(SUMIF('6'!$R:$R,$C33,'6'!$A:$A)-(SUMIFS('6'!$A:$A,'6'!$R:$R,$C33,'6'!$C:$C,$D33)+SUMIFS('6'!$A:$A,'6'!$R:$R,$C33,'6'!$D:$D,$D33)+SUMIFS('6'!$A:$A,'6'!$R:$R,$C33,'6'!$C:$C,$G33)+SUMIFS('6'!$A:$A,'6'!$R:$R,H33,'6'!$D:$D,$G33)),SUMIF('6'!$S:$S,$C33,'6'!$A:$A)-(SUMIFS('6'!$A:$A,'6'!$S:$S,$C33,'6'!$C:$C,$D33)+SUMIFS('6'!$A:$A,'6'!$S:$S,$C33,'6'!$D:$D,$D33)+SUMIFS('6'!$A:$A,'6'!$S:$S,$C33,'6'!$C:$C,$G33)+SUMIFS('6'!$A:$A,'6'!$S:$S,$C33,'6'!$D:$D,$G33)),SUMIF('6'!$T:$T,$C33,'6'!$A:$A)-(SUMIFS('6'!$A:$A,'6'!$T:$T,$C33,'6'!$C:$C,$D33)+SUMIFS('6'!$A:$A,'6'!$T:$T,$C33,'6'!$D:$D,$D33)+SUMIFS('6'!$A:$A,'6'!$T:$T,$C33,'6'!$C:$C,$G33)+SUMIFS('6'!$A:$A,'6'!$T:$T,$C33,'6'!$D:$D,$G33))))</f>
        <v/>
      </c>
      <c r="P33" s="73" t="str">
        <f>IF('7'!$E$2="","",SUM(SUMIF('7'!$R:$R,$C33,'7'!$A:$A)-(SUMIFS('7'!$A:$A,'7'!$R:$R,$C33,'7'!$C:$C,$D33)+SUMIFS('7'!$A:$A,'7'!$R:$R,$C33,'7'!$D:$D,$D33)+SUMIFS('7'!$A:$A,'7'!$R:$R,$C33,'7'!$C:$C,$G33)+SUMIFS('7'!$A:$A,'7'!$R:$R,I33,'7'!$D:$D,$G33)),SUMIF('7'!$S:$S,$C33,'7'!$A:$A)-(SUMIFS('7'!$A:$A,'7'!$S:$S,$C33,'7'!$C:$C,$D33)+SUMIFS('7'!$A:$A,'7'!$S:$S,$C33,'7'!$D:$D,$D33)+SUMIFS('7'!$A:$A,'7'!$S:$S,$C33,'7'!$C:$C,$G33)+SUMIFS('7'!$A:$A,'7'!$S:$S,$C33,'7'!$D:$D,$G33)),SUMIF('7'!$T:$T,$C33,'7'!$A:$A)-(SUMIFS('7'!$A:$A,'7'!$T:$T,$C33,'7'!$C:$C,$D33)+SUMIFS('7'!$A:$A,'7'!$T:$T,$C33,'7'!$D:$D,$D33)+SUMIFS('7'!$A:$A,'7'!$T:$T,$C33,'7'!$C:$C,$G33)+SUMIFS('7'!$A:$A,'7'!$T:$T,$C33,'7'!$D:$D,$G33))))</f>
        <v/>
      </c>
      <c r="Q33" s="73" t="str">
        <f>IF('8'!$E$2="","",SUM(SUMIF('8'!$R:$R,$C33,'8'!$A:$A)-(SUMIFS('8'!$A:$A,'8'!$R:$R,$C33,'8'!$C:$C,$D33)+SUMIFS('8'!$A:$A,'8'!$R:$R,$C33,'8'!$D:$D,$D33)+SUMIFS('8'!$A:$A,'8'!$R:$R,$C33,'8'!$C:$C,$G33)+SUMIFS('8'!$A:$A,'8'!$R:$R,J33,'8'!$D:$D,$G33)),SUMIF('8'!$S:$S,$C33,'8'!$A:$A)-(SUMIFS('8'!$A:$A,'8'!$S:$S,$C33,'8'!$C:$C,$D33)+SUMIFS('8'!$A:$A,'8'!$S:$S,$C33,'8'!$D:$D,$D33)+SUMIFS('8'!$A:$A,'8'!$S:$S,$C33,'8'!$C:$C,$G33)+SUMIFS('8'!$A:$A,'8'!$S:$S,$C33,'8'!$D:$D,$G33)),SUMIF('8'!$T:$T,$C33,'8'!$A:$A)-(SUMIFS('8'!$A:$A,'8'!$T:$T,$C33,'8'!$C:$C,$D33)+SUMIFS('8'!$A:$A,'8'!$T:$T,$C33,'8'!$D:$D,$D33)+SUMIFS('8'!$A:$A,'8'!$T:$T,$C33,'8'!$C:$C,$G33)+SUMIFS('8'!$A:$A,'8'!$T:$T,$C33,'8'!$D:$D,$G33))))</f>
        <v/>
      </c>
      <c r="R33" s="73" t="str">
        <f>IF('9'!$E$2="","",SUM(SUMIF('9'!$R:$R,$C33,'9'!$A:$A)-(SUMIFS('9'!$A:$A,'9'!$R:$R,$C33,'9'!$C:$C,$D33)+SUMIFS('9'!$A:$A,'9'!$R:$R,$C33,'9'!$D:$D,$D33)+SUMIFS('9'!$A:$A,'9'!$R:$R,$C33,'9'!$C:$C,$G33)+SUMIFS('9'!$A:$A,'9'!$R:$R,K33,'9'!$D:$D,$G33)),SUMIF('9'!$S:$S,$C33,'9'!$A:$A)-(SUMIFS('9'!$A:$A,'9'!$S:$S,$C33,'9'!$C:$C,$D33)+SUMIFS('9'!$A:$A,'9'!$S:$S,$C33,'9'!$D:$D,$D33)+SUMIFS('9'!$A:$A,'9'!$S:$S,$C33,'9'!$C:$C,$G33)+SUMIFS('9'!$A:$A,'9'!$S:$S,$C33,'9'!$D:$D,$G33)),SUMIF('9'!$T:$T,$C33,'9'!$A:$A)-(SUMIFS('9'!$A:$A,'9'!$T:$T,$C33,'9'!$C:$C,$D33)+SUMIFS('9'!$A:$A,'9'!$T:$T,$C33,'9'!$D:$D,$D33)+SUMIFS('9'!$A:$A,'9'!$T:$T,$C33,'9'!$C:$C,$G33)+SUMIFS('9'!$A:$A,'9'!$T:$T,$C33,'9'!$D:$D,$G33))))</f>
        <v/>
      </c>
      <c r="S33" s="73" t="str">
        <f>IF('10'!$D$2="","",SUM(SUMIF('10'!$Q:$Q,$C33,'10'!$A:$A)-(SUMIFS('10'!$A:$A,'10'!$Q:$Q,$C33,'10'!$B:$B,$D33)+SUMIFS('10'!$A:$A,'10'!$Q:$Q,$C33,'10'!$C:$C,$D33)+SUMIFS('10'!$A:$A,'10'!$Q:$Q,$C33,'10'!$B:$B,$G33)+SUMIFS('10'!$A:$A,'10'!$Q:$Q,L33,'10'!$C:$C,$G33)),SUMIF('10'!$R:$R,$C33,'10'!$A:$A)-(SUMIFS('10'!$A:$A,'10'!$R:$R,$C33,'10'!$B:$B,$D33)+SUMIFS('10'!$A:$A,'10'!$R:$R,$C33,'10'!$C:$C,$D33)+SUMIFS('10'!$A:$A,'10'!$R:$R,$C33,'10'!$B:$B,$G33)+SUMIFS('10'!$A:$A,'10'!$R:$R,$C33,'10'!$C:$C,$G33)),SUMIF('10'!$S:$S,$C33,'10'!$A:$A)-(SUMIFS('10'!$A:$A,'10'!$S:$S,$C33,'10'!$B:$B,$D33)+SUMIFS('10'!$A:$A,'10'!$S:$S,$C33,'10'!$C:$C,$D33)+SUMIFS('10'!$A:$A,'10'!$S:$S,$C33,'10'!$B:$B,$G33)+SUMIFS('10'!$A:$A,'10'!$S:$S,$C33,'10'!$C:$C,$G33))))</f>
        <v/>
      </c>
      <c r="T33" s="73" t="str">
        <f>IF('11'!$D$2="","",SUM(SUMIF('11'!$Q:$Q,$C33,'11'!$A:$A)-(SUMIFS('11'!$A:$A,'11'!$Q:$Q,$C33,'11'!$B:$B,$D33)+SUMIFS('11'!$A:$A,'11'!$Q:$Q,$C33,'11'!$C:$C,$D33)+SUMIFS('11'!$A:$A,'11'!$Q:$Q,$C33,'11'!$B:$B,$G33)+SUMIFS('11'!$A:$A,'11'!$Q:$Q,M33,'11'!$C:$C,$G33)),SUMIF('11'!$R:$R,$C33,'11'!$A:$A)-(SUMIFS('11'!$A:$A,'11'!$R:$R,$C33,'11'!$B:$B,$D33)+SUMIFS('11'!$A:$A,'11'!$R:$R,$C33,'11'!$C:$C,$D33)+SUMIFS('11'!$A:$A,'11'!$R:$R,$C33,'11'!$B:$B,$G33)+SUMIFS('11'!$A:$A,'11'!$R:$R,$C33,'11'!$C:$C,$G33)),SUMIF('11'!$S:$S,$C33,'11'!$A:$A)-(SUMIFS('11'!$A:$A,'11'!$S:$S,$C33,'11'!$B:$B,$D33)+SUMIFS('11'!$A:$A,'11'!$S:$S,$C33,'11'!$C:$C,$D33)+SUMIFS('11'!$A:$A,'11'!$S:$S,$C33,'11'!$B:$B,$G33)+SUMIFS('11'!$A:$A,'11'!$S:$S,$C33,'11'!$C:$C,$G33))))</f>
        <v/>
      </c>
      <c r="U33" s="74" t="str">
        <f>IF('12'!$D$2="","",SUM(SUMIF('12'!$Q:$Q,$C33,'12'!$A:$A)-(SUMIFS('12'!$A:$A,'12'!$Q:$Q,$C33,'12'!$B:$B,$D33)+SUMIFS('12'!$A:$A,'12'!$Q:$Q,$C33,'12'!$C:$C,$D33)+SUMIFS('12'!$A:$A,'12'!$Q:$Q,$C33,'12'!$B:$B,$G33)+SUMIFS('12'!$A:$A,'12'!$Q:$Q,N33,'12'!$C:$C,$G33)),SUMIF('12'!$R:$R,$C33,'12'!$A:$A)-(SUMIFS('12'!$A:$A,'12'!$R:$R,$C33,'12'!$B:$B,$D33)+SUMIFS('12'!$A:$A,'12'!$R:$R,$C33,'12'!$C:$C,$D33)+SUMIFS('12'!$A:$A,'12'!$R:$R,$C33,'12'!$B:$B,$G33)+SUMIFS('12'!$A:$A,'12'!$R:$R,$C33,'12'!$C:$C,$G33)),SUMIF('12'!$S:$S,$C33,'12'!$A:$A)-(SUMIFS('12'!$A:$A,'12'!$S:$S,$C33,'12'!$B:$B,$D33)+SUMIFS('12'!$A:$A,'12'!$S:$S,$C33,'12'!$C:$C,$D33)+SUMIFS('12'!$A:$A,'12'!$S:$S,$C33,'12'!$B:$B,$G33)+SUMIFS('12'!$A:$A,'12'!$S:$S,$C33,'12'!$C:$C,$G33))))</f>
        <v/>
      </c>
      <c r="V33" s="75" t="str">
        <f>IF('13'!$D$2="","",SUM(SUMIF('13'!$Q:$Q,$C33,'13'!$A:$A)-(SUMIFS('13'!$A:$A,'13'!$Q:$Q,$C33,'13'!$B:$B,$D33)+SUMIFS('13'!$A:$A,'13'!$Q:$Q,$C33,'13'!$C:$C,$D33)+SUMIFS('13'!$A:$A,'13'!$Q:$Q,$C33,'13'!$B:$B,$G33)+SUMIFS('13'!$A:$A,'13'!$Q:$Q,O33,'13'!$C:$C,$G33)),SUMIF('13'!$R:$R,$C33,'13'!$A:$A)-(SUMIFS('13'!$A:$A,'13'!$R:$R,$C33,'13'!$B:$B,$D33)+SUMIFS('13'!$A:$A,'13'!$R:$R,$C33,'13'!$C:$C,$D33)+SUMIFS('13'!$A:$A,'13'!$R:$R,$C33,'13'!$B:$B,$G33)+SUMIFS('13'!$A:$A,'13'!$R:$R,$C33,'13'!$C:$C,$G33)),SUMIF('13'!$S:$S,$C33,'13'!$A:$A)-(SUMIFS('13'!$A:$A,'13'!$S:$S,$C33,'13'!$B:$B,$D33)+SUMIFS('13'!$A:$A,'13'!$S:$S,$C33,'13'!$C:$C,$D33)+SUMIFS('13'!$A:$A,'13'!$S:$S,$C33,'13'!$B:$B,$G33)+SUMIFS('13'!$A:$A,'13'!$S:$S,$C33,'13'!$C:$C,$G33))))</f>
        <v/>
      </c>
      <c r="W33" s="76" t="str">
        <f>IF('14'!$D$2="","",SUM(SUMIF('14'!$Q:$Q,$C33,'14'!$A:$A)-(SUMIFS('14'!$A:$A,'14'!$Q:$Q,$C33,'14'!$B:$B,$D33)+SUMIFS('14'!$A:$A,'14'!$Q:$Q,$C33,'14'!$C:$C,$D33)+SUMIFS('14'!$A:$A,'14'!$Q:$Q,$C33,'14'!$B:$B,$G33)+SUMIFS('14'!$A:$A,'14'!$Q:$Q,P33,'14'!$C:$C,$G33)),SUMIF('14'!$R:$R,$C33,'14'!$A:$A)-(SUMIFS('14'!$A:$A,'14'!$R:$R,$C33,'14'!$B:$B,$D33)+SUMIFS('14'!$A:$A,'14'!$R:$R,$C33,'14'!$C:$C,$D33)+SUMIFS('14'!$A:$A,'14'!$R:$R,$C33,'14'!$B:$B,$G33)+SUMIFS('14'!$A:$A,'14'!$R:$R,$C33,'14'!$C:$C,$G33)),SUMIF('14'!$S:$S,$C33,'14'!$A:$A)-(SUMIFS('14'!$A:$A,'14'!$S:$S,$C33,'14'!$B:$B,$D33)+SUMIFS('14'!$A:$A,'14'!$S:$S,$C33,'14'!$C:$C,$D33)+SUMIFS('14'!$A:$A,'14'!$S:$S,$C33,'14'!$B:$B,$G33)+SUMIFS('14'!$A:$A,'14'!$S:$S,$C33,'14'!$C:$C,$G33))))</f>
        <v/>
      </c>
      <c r="X33" s="73" t="str">
        <f>IF('15'!$D$2="","",SUM(SUMIF('15'!$Q:$Q,$C33,'15'!$A:$A)-(SUMIFS('15'!$A:$A,'15'!$Q:$Q,$C33,'15'!$B:$B,$D33)+SUMIFS('15'!$A:$A,'15'!$Q:$Q,$C33,'15'!$C:$C,$D33)+SUMIFS('15'!$A:$A,'15'!$Q:$Q,$C33,'15'!$B:$B,$G33)+SUMIFS('15'!$A:$A,'15'!$Q:$Q,Q33,'15'!$C:$C,$G33)),SUMIF('15'!$R:$R,$C33,'15'!$A:$A)-(SUMIFS('15'!$A:$A,'15'!$R:$R,$C33,'15'!$B:$B,$D33)+SUMIFS('15'!$A:$A,'15'!$R:$R,$C33,'15'!$C:$C,$D33)+SUMIFS('15'!$A:$A,'15'!$R:$R,$C33,'15'!$B:$B,$G33)+SUMIFS('15'!$A:$A,'15'!$R:$R,$C33,'15'!$C:$C,$G33)),SUMIF('15'!$S:$S,$C33,'15'!$A:$A)-(SUMIFS('15'!$A:$A,'15'!$S:$S,$C33,'15'!$B:$B,$D33)+SUMIFS('15'!$A:$A,'15'!$S:$S,$C33,'15'!$C:$C,$D33)+SUMIFS('15'!$A:$A,'15'!$S:$S,$C33,'15'!$B:$B,$G33)+SUMIFS('15'!$A:$A,'15'!$S:$S,$C33,'15'!$C:$C,$G33))))</f>
        <v/>
      </c>
      <c r="Y33" s="77">
        <f t="shared" si="4"/>
        <v>3</v>
      </c>
      <c r="Z33" s="85">
        <f>SUM(COUNTIF('1'!$R$2:$T$100,$C33),COUNTIF('2'!$R$2:$T$100,$C33),COUNTIF('3'!$R$2:$T$100,$C33),COUNTIF('4'!$R$2:$T$100,$C33),COUNTIF('5'!$R$2:$T$100,$C33),COUNTIF('6'!$R$2:$T$100,$C33),COUNTIF('7'!$R$2:$T$100,$C33),COUNTIF('8'!$R$2:$T$100,$C33),COUNTIF('9'!$R$2:$T$100,$C33),COUNTIF('10'!$Q$2:$S$100,$C33),COUNTIF('11'!$Q$2:$S$100,$C33),COUNTIF('12'!$Q$2:$S$100,$C33),COUNTIF('13'!$Q$2:$S$100,$C33),COUNTIF('14'!$Q$2:$S$100,$C33),COUNTIF('15'!$Q$2:$S$100,$C33))</f>
        <v>3</v>
      </c>
    </row>
    <row r="34" spans="1:26" x14ac:dyDescent="0.2">
      <c r="A34" s="2" t="s">
        <v>201</v>
      </c>
      <c r="B34" s="2" t="s">
        <v>229</v>
      </c>
      <c r="C34" s="2" t="str">
        <f t="shared" si="1"/>
        <v>Dan Fein</v>
      </c>
      <c r="D34" s="40"/>
      <c r="E34" s="43"/>
      <c r="F34" s="72">
        <f t="shared" si="2"/>
        <v>0</v>
      </c>
      <c r="G34" s="40"/>
      <c r="H34" s="43"/>
      <c r="I34" s="72">
        <f t="shared" si="3"/>
        <v>0</v>
      </c>
      <c r="J34" s="73">
        <f>IF('1'!$E$2="","",SUM(SUMIF('1'!$R:$R,$C34,'1'!$A:$A)-(SUMIFS('1'!$A:$A,'1'!$R:$R,$C34,'1'!$C:$C,$D34)+SUMIFS('1'!$A:$A,'1'!$R:$R,$C34,'1'!$D:$D,$D34)+SUMIFS('1'!$A:$A,'1'!$R:$R,$C34,'1'!$C:$C,$G34)+SUMIFS('1'!$A:$A,'1'!$R:$R,C34,'1'!$D:$D,$G34)),SUMIF('1'!$S:$S,$C34,'1'!$A:$A)-(SUMIFS('1'!$A:$A,'1'!$S:$S,$C34,'1'!$C:$C,$D34)+SUMIFS('1'!$A:$A,'1'!$S:$S,$C34,'1'!$D:$D,$D34)+SUMIFS('1'!$A:$A,'1'!$S:$S,$C34,'1'!$C:$C,$G34)+SUMIFS('1'!$A:$A,'1'!$S:$S,$C34,'1'!$D:$D,$G34)),SUMIF('1'!$T:$T,$C34,'1'!$A:$A)-(SUMIFS('1'!$A:$A,'1'!$T:$T,$C34,'1'!$C:$C,$D34)+SUMIFS('1'!$A:$A,'1'!$T:$T,$C34,'1'!$D:$D,$D34)+SUMIFS('1'!$A:$A,'1'!$T:$T,$C34,'1'!$C:$C,$G34)+SUMIFS('1'!$A:$A,'1'!$T:$T,$C34,'1'!$D:$D,$G34))))</f>
        <v>0</v>
      </c>
      <c r="K34" s="73">
        <f>IF('2'!$E$2="","",SUM(SUMIF('2'!$R:$R,$C34,'2'!$A:$A)-(SUMIFS('2'!$A:$A,'2'!$R:$R,$C34,'2'!$C:$C,$D34)+SUMIFS('2'!$A:$A,'2'!$R:$R,$C34,'2'!$D:$D,$D34)+SUMIFS('2'!$A:$A,'2'!$R:$R,$C34,'2'!$C:$C,$G34)+SUMIFS('2'!$A:$A,'2'!$R:$R,D34,'2'!$D:$D,$G34)),SUMIF('2'!$S:$S,$C34,'2'!$A:$A)-(SUMIFS('2'!$A:$A,'2'!$S:$S,$C34,'2'!$C:$C,$D34)+SUMIFS('2'!$A:$A,'2'!$S:$S,$C34,'2'!$D:$D,$D34)+SUMIFS('2'!$A:$A,'2'!$S:$S,$C34,'2'!$C:$C,$G34)+SUMIFS('2'!$A:$A,'2'!$S:$S,$C34,'2'!$D:$D,$G34)),SUMIF('2'!$T:$T,$C34,'2'!$A:$A)-(SUMIFS('2'!$A:$A,'2'!$T:$T,$C34,'2'!$C:$C,$D34)+SUMIFS('2'!$A:$A,'2'!$T:$T,$C34,'2'!$D:$D,$D34)+SUMIFS('2'!$A:$A,'2'!$T:$T,$C34,'2'!$C:$C,$G34)+SUMIFS('2'!$A:$A,'2'!$T:$T,$C34,'2'!$D:$D,$G34))))</f>
        <v>0</v>
      </c>
      <c r="L34" s="73">
        <f>IF('3'!$E$2="","",SUM(SUMIF('3'!$R:$R,$C34,'3'!$A:$A)-(SUMIFS('3'!$A:$A,'3'!$R:$R,$C34,'3'!$C:$C,$D34)+SUMIFS('3'!$A:$A,'3'!$R:$R,$C34,'3'!$D:$D,$D34)+SUMIFS('3'!$A:$A,'3'!$R:$R,$C34,'3'!$C:$C,$G34)+SUMIFS('3'!$A:$A,'3'!$R:$R,E34,'3'!$D:$D,$G34)),SUMIF('3'!$S:$S,$C34,'3'!$A:$A)-(SUMIFS('3'!$A:$A,'3'!$S:$S,$C34,'3'!$C:$C,$D34)+SUMIFS('3'!$A:$A,'3'!$S:$S,$C34,'3'!$D:$D,$D34)+SUMIFS('3'!$A:$A,'3'!$S:$S,$C34,'3'!$C:$C,$G34)+SUMIFS('3'!$A:$A,'3'!$S:$S,$C34,'3'!$D:$D,$G34)),SUMIF('3'!$T:$T,$C34,'3'!$A:$A)-(SUMIFS('3'!$A:$A,'3'!$T:$T,$C34,'3'!$C:$C,$D34)+SUMIFS('3'!$A:$A,'3'!$T:$T,$C34,'3'!$D:$D,$D34)+SUMIFS('3'!$A:$A,'3'!$T:$T,$C34,'3'!$C:$C,$G34)+SUMIFS('3'!$A:$A,'3'!$T:$T,$C34,'3'!$D:$D,$G34))))</f>
        <v>0</v>
      </c>
      <c r="M34" s="73" t="str">
        <f>IF('4'!$E$2="","",SUM(SUMIF('4'!$R:$R,$C34,'4'!$A:$A)-(SUMIFS('4'!$A:$A,'4'!$R:$R,$C34,'4'!$C:$C,$D34)+SUMIFS('4'!$A:$A,'4'!$R:$R,$C34,'4'!$D:$D,$D34)+SUMIFS('4'!$A:$A,'4'!$R:$R,$C34,'4'!$C:$C,$G34)+SUMIFS('4'!$A:$A,'4'!$R:$R,F34,'4'!$D:$D,$G34)),SUMIF('4'!$S:$S,$C34,'4'!$A:$A)-(SUMIFS('4'!$A:$A,'4'!$S:$S,$C34,'4'!$C:$C,$D34)+SUMIFS('4'!$A:$A,'4'!$S:$S,$C34,'4'!$D:$D,$D34)+SUMIFS('4'!$A:$A,'4'!$S:$S,$C34,'4'!$C:$C,$G34)+SUMIFS('4'!$A:$A,'4'!$S:$S,$C34,'4'!$D:$D,$G34)),SUMIF('4'!$T:$T,$C34,'4'!$A:$A)-(SUMIFS('4'!$A:$A,'4'!$T:$T,$C34,'4'!$C:$C,$D34)+SUMIFS('4'!$A:$A,'4'!$T:$T,$C34,'4'!$D:$D,$D34)+SUMIFS('4'!$A:$A,'4'!$T:$T,$C34,'4'!$C:$C,$G34)+SUMIFS('4'!$A:$A,'4'!$T:$T,$C34,'4'!$D:$D,$G34))))</f>
        <v/>
      </c>
      <c r="N34" s="73" t="str">
        <f>IF('5'!$E$2="","",SUM(SUMIF('5'!$R:$R,$C34,'5'!$A:$A)-(SUMIFS('5'!$A:$A,'5'!$R:$R,$C34,'5'!$C:$C,$D34)+SUMIFS('5'!$A:$A,'5'!$R:$R,$C34,'5'!$D:$D,$D34)+SUMIFS('5'!$A:$A,'5'!$R:$R,$C34,'5'!$C:$C,$G34)+SUMIFS('5'!$A:$A,'5'!$R:$R,G34,'5'!$D:$D,$G34)),SUMIF('5'!$S:$S,$C34,'5'!$A:$A)-(SUMIFS('5'!$A:$A,'5'!$S:$S,$C34,'5'!$C:$C,$D34)+SUMIFS('5'!$A:$A,'5'!$S:$S,$C34,'5'!$D:$D,$D34)+SUMIFS('5'!$A:$A,'5'!$S:$S,$C34,'5'!$C:$C,$G34)+SUMIFS('5'!$A:$A,'5'!$S:$S,$C34,'5'!$D:$D,$G34)),SUMIF('5'!$T:$T,$C34,'5'!$A:$A)-(SUMIFS('5'!$A:$A,'5'!$T:$T,$C34,'5'!$C:$C,$D34)+SUMIFS('5'!$A:$A,'5'!$T:$T,$C34,'5'!$D:$D,$D34)+SUMIFS('5'!$A:$A,'5'!$T:$T,$C34,'5'!$C:$C,$G34)+SUMIFS('5'!$A:$A,'5'!$T:$T,$C34,'5'!$D:$D,$G34))))</f>
        <v/>
      </c>
      <c r="O34" s="73" t="str">
        <f>IF('6'!$E$2="","",SUM(SUMIF('6'!$R:$R,$C34,'6'!$A:$A)-(SUMIFS('6'!$A:$A,'6'!$R:$R,$C34,'6'!$C:$C,$D34)+SUMIFS('6'!$A:$A,'6'!$R:$R,$C34,'6'!$D:$D,$D34)+SUMIFS('6'!$A:$A,'6'!$R:$R,$C34,'6'!$C:$C,$G34)+SUMIFS('6'!$A:$A,'6'!$R:$R,H34,'6'!$D:$D,$G34)),SUMIF('6'!$S:$S,$C34,'6'!$A:$A)-(SUMIFS('6'!$A:$A,'6'!$S:$S,$C34,'6'!$C:$C,$D34)+SUMIFS('6'!$A:$A,'6'!$S:$S,$C34,'6'!$D:$D,$D34)+SUMIFS('6'!$A:$A,'6'!$S:$S,$C34,'6'!$C:$C,$G34)+SUMIFS('6'!$A:$A,'6'!$S:$S,$C34,'6'!$D:$D,$G34)),SUMIF('6'!$T:$T,$C34,'6'!$A:$A)-(SUMIFS('6'!$A:$A,'6'!$T:$T,$C34,'6'!$C:$C,$D34)+SUMIFS('6'!$A:$A,'6'!$T:$T,$C34,'6'!$D:$D,$D34)+SUMIFS('6'!$A:$A,'6'!$T:$T,$C34,'6'!$C:$C,$G34)+SUMIFS('6'!$A:$A,'6'!$T:$T,$C34,'6'!$D:$D,$G34))))</f>
        <v/>
      </c>
      <c r="P34" s="73" t="str">
        <f>IF('7'!$E$2="","",SUM(SUMIF('7'!$R:$R,$C34,'7'!$A:$A)-(SUMIFS('7'!$A:$A,'7'!$R:$R,$C34,'7'!$C:$C,$D34)+SUMIFS('7'!$A:$A,'7'!$R:$R,$C34,'7'!$D:$D,$D34)+SUMIFS('7'!$A:$A,'7'!$R:$R,$C34,'7'!$C:$C,$G34)+SUMIFS('7'!$A:$A,'7'!$R:$R,I34,'7'!$D:$D,$G34)),SUMIF('7'!$S:$S,$C34,'7'!$A:$A)-(SUMIFS('7'!$A:$A,'7'!$S:$S,$C34,'7'!$C:$C,$D34)+SUMIFS('7'!$A:$A,'7'!$S:$S,$C34,'7'!$D:$D,$D34)+SUMIFS('7'!$A:$A,'7'!$S:$S,$C34,'7'!$C:$C,$G34)+SUMIFS('7'!$A:$A,'7'!$S:$S,$C34,'7'!$D:$D,$G34)),SUMIF('7'!$T:$T,$C34,'7'!$A:$A)-(SUMIFS('7'!$A:$A,'7'!$T:$T,$C34,'7'!$C:$C,$D34)+SUMIFS('7'!$A:$A,'7'!$T:$T,$C34,'7'!$D:$D,$D34)+SUMIFS('7'!$A:$A,'7'!$T:$T,$C34,'7'!$C:$C,$G34)+SUMIFS('7'!$A:$A,'7'!$T:$T,$C34,'7'!$D:$D,$G34))))</f>
        <v/>
      </c>
      <c r="Q34" s="73" t="str">
        <f>IF('8'!$E$2="","",SUM(SUMIF('8'!$R:$R,$C34,'8'!$A:$A)-(SUMIFS('8'!$A:$A,'8'!$R:$R,$C34,'8'!$C:$C,$D34)+SUMIFS('8'!$A:$A,'8'!$R:$R,$C34,'8'!$D:$D,$D34)+SUMIFS('8'!$A:$A,'8'!$R:$R,$C34,'8'!$C:$C,$G34)+SUMIFS('8'!$A:$A,'8'!$R:$R,J34,'8'!$D:$D,$G34)),SUMIF('8'!$S:$S,$C34,'8'!$A:$A)-(SUMIFS('8'!$A:$A,'8'!$S:$S,$C34,'8'!$C:$C,$D34)+SUMIFS('8'!$A:$A,'8'!$S:$S,$C34,'8'!$D:$D,$D34)+SUMIFS('8'!$A:$A,'8'!$S:$S,$C34,'8'!$C:$C,$G34)+SUMIFS('8'!$A:$A,'8'!$S:$S,$C34,'8'!$D:$D,$G34)),SUMIF('8'!$T:$T,$C34,'8'!$A:$A)-(SUMIFS('8'!$A:$A,'8'!$T:$T,$C34,'8'!$C:$C,$D34)+SUMIFS('8'!$A:$A,'8'!$T:$T,$C34,'8'!$D:$D,$D34)+SUMIFS('8'!$A:$A,'8'!$T:$T,$C34,'8'!$C:$C,$G34)+SUMIFS('8'!$A:$A,'8'!$T:$T,$C34,'8'!$D:$D,$G34))))</f>
        <v/>
      </c>
      <c r="R34" s="73" t="str">
        <f>IF('9'!$E$2="","",SUM(SUMIF('9'!$R:$R,$C34,'9'!$A:$A)-(SUMIFS('9'!$A:$A,'9'!$R:$R,$C34,'9'!$C:$C,$D34)+SUMIFS('9'!$A:$A,'9'!$R:$R,$C34,'9'!$D:$D,$D34)+SUMIFS('9'!$A:$A,'9'!$R:$R,$C34,'9'!$C:$C,$G34)+SUMIFS('9'!$A:$A,'9'!$R:$R,K34,'9'!$D:$D,$G34)),SUMIF('9'!$S:$S,$C34,'9'!$A:$A)-(SUMIFS('9'!$A:$A,'9'!$S:$S,$C34,'9'!$C:$C,$D34)+SUMIFS('9'!$A:$A,'9'!$S:$S,$C34,'9'!$D:$D,$D34)+SUMIFS('9'!$A:$A,'9'!$S:$S,$C34,'9'!$C:$C,$G34)+SUMIFS('9'!$A:$A,'9'!$S:$S,$C34,'9'!$D:$D,$G34)),SUMIF('9'!$T:$T,$C34,'9'!$A:$A)-(SUMIFS('9'!$A:$A,'9'!$T:$T,$C34,'9'!$C:$C,$D34)+SUMIFS('9'!$A:$A,'9'!$T:$T,$C34,'9'!$D:$D,$D34)+SUMIFS('9'!$A:$A,'9'!$T:$T,$C34,'9'!$C:$C,$G34)+SUMIFS('9'!$A:$A,'9'!$T:$T,$C34,'9'!$D:$D,$G34))))</f>
        <v/>
      </c>
      <c r="S34" s="73" t="str">
        <f>IF('10'!$D$2="","",SUM(SUMIF('10'!$Q:$Q,$C34,'10'!$A:$A)-(SUMIFS('10'!$A:$A,'10'!$Q:$Q,$C34,'10'!$B:$B,$D34)+SUMIFS('10'!$A:$A,'10'!$Q:$Q,$C34,'10'!$C:$C,$D34)+SUMIFS('10'!$A:$A,'10'!$Q:$Q,$C34,'10'!$B:$B,$G34)+SUMIFS('10'!$A:$A,'10'!$Q:$Q,L34,'10'!$C:$C,$G34)),SUMIF('10'!$R:$R,$C34,'10'!$A:$A)-(SUMIFS('10'!$A:$A,'10'!$R:$R,$C34,'10'!$B:$B,$D34)+SUMIFS('10'!$A:$A,'10'!$R:$R,$C34,'10'!$C:$C,$D34)+SUMIFS('10'!$A:$A,'10'!$R:$R,$C34,'10'!$B:$B,$G34)+SUMIFS('10'!$A:$A,'10'!$R:$R,$C34,'10'!$C:$C,$G34)),SUMIF('10'!$S:$S,$C34,'10'!$A:$A)-(SUMIFS('10'!$A:$A,'10'!$S:$S,$C34,'10'!$B:$B,$D34)+SUMIFS('10'!$A:$A,'10'!$S:$S,$C34,'10'!$C:$C,$D34)+SUMIFS('10'!$A:$A,'10'!$S:$S,$C34,'10'!$B:$B,$G34)+SUMIFS('10'!$A:$A,'10'!$S:$S,$C34,'10'!$C:$C,$G34))))</f>
        <v/>
      </c>
      <c r="T34" s="73" t="str">
        <f>IF('11'!$D$2="","",SUM(SUMIF('11'!$Q:$Q,$C34,'11'!$A:$A)-(SUMIFS('11'!$A:$A,'11'!$Q:$Q,$C34,'11'!$B:$B,$D34)+SUMIFS('11'!$A:$A,'11'!$Q:$Q,$C34,'11'!$C:$C,$D34)+SUMIFS('11'!$A:$A,'11'!$Q:$Q,$C34,'11'!$B:$B,$G34)+SUMIFS('11'!$A:$A,'11'!$Q:$Q,M34,'11'!$C:$C,$G34)),SUMIF('11'!$R:$R,$C34,'11'!$A:$A)-(SUMIFS('11'!$A:$A,'11'!$R:$R,$C34,'11'!$B:$B,$D34)+SUMIFS('11'!$A:$A,'11'!$R:$R,$C34,'11'!$C:$C,$D34)+SUMIFS('11'!$A:$A,'11'!$R:$R,$C34,'11'!$B:$B,$G34)+SUMIFS('11'!$A:$A,'11'!$R:$R,$C34,'11'!$C:$C,$G34)),SUMIF('11'!$S:$S,$C34,'11'!$A:$A)-(SUMIFS('11'!$A:$A,'11'!$S:$S,$C34,'11'!$B:$B,$D34)+SUMIFS('11'!$A:$A,'11'!$S:$S,$C34,'11'!$C:$C,$D34)+SUMIFS('11'!$A:$A,'11'!$S:$S,$C34,'11'!$B:$B,$G34)+SUMIFS('11'!$A:$A,'11'!$S:$S,$C34,'11'!$C:$C,$G34))))</f>
        <v/>
      </c>
      <c r="U34" s="74" t="str">
        <f>IF('12'!$D$2="","",SUM(SUMIF('12'!$Q:$Q,$C34,'12'!$A:$A)-(SUMIFS('12'!$A:$A,'12'!$Q:$Q,$C34,'12'!$B:$B,$D34)+SUMIFS('12'!$A:$A,'12'!$Q:$Q,$C34,'12'!$C:$C,$D34)+SUMIFS('12'!$A:$A,'12'!$Q:$Q,$C34,'12'!$B:$B,$G34)+SUMIFS('12'!$A:$A,'12'!$Q:$Q,N34,'12'!$C:$C,$G34)),SUMIF('12'!$R:$R,$C34,'12'!$A:$A)-(SUMIFS('12'!$A:$A,'12'!$R:$R,$C34,'12'!$B:$B,$D34)+SUMIFS('12'!$A:$A,'12'!$R:$R,$C34,'12'!$C:$C,$D34)+SUMIFS('12'!$A:$A,'12'!$R:$R,$C34,'12'!$B:$B,$G34)+SUMIFS('12'!$A:$A,'12'!$R:$R,$C34,'12'!$C:$C,$G34)),SUMIF('12'!$S:$S,$C34,'12'!$A:$A)-(SUMIFS('12'!$A:$A,'12'!$S:$S,$C34,'12'!$B:$B,$D34)+SUMIFS('12'!$A:$A,'12'!$S:$S,$C34,'12'!$C:$C,$D34)+SUMIFS('12'!$A:$A,'12'!$S:$S,$C34,'12'!$B:$B,$G34)+SUMIFS('12'!$A:$A,'12'!$S:$S,$C34,'12'!$C:$C,$G34))))</f>
        <v/>
      </c>
      <c r="V34" s="75" t="str">
        <f>IF('13'!$D$2="","",SUM(SUMIF('13'!$Q:$Q,$C34,'13'!$A:$A)-(SUMIFS('13'!$A:$A,'13'!$Q:$Q,$C34,'13'!$B:$B,$D34)+SUMIFS('13'!$A:$A,'13'!$Q:$Q,$C34,'13'!$C:$C,$D34)+SUMIFS('13'!$A:$A,'13'!$Q:$Q,$C34,'13'!$B:$B,$G34)+SUMIFS('13'!$A:$A,'13'!$Q:$Q,O34,'13'!$C:$C,$G34)),SUMIF('13'!$R:$R,$C34,'13'!$A:$A)-(SUMIFS('13'!$A:$A,'13'!$R:$R,$C34,'13'!$B:$B,$D34)+SUMIFS('13'!$A:$A,'13'!$R:$R,$C34,'13'!$C:$C,$D34)+SUMIFS('13'!$A:$A,'13'!$R:$R,$C34,'13'!$B:$B,$G34)+SUMIFS('13'!$A:$A,'13'!$R:$R,$C34,'13'!$C:$C,$G34)),SUMIF('13'!$S:$S,$C34,'13'!$A:$A)-(SUMIFS('13'!$A:$A,'13'!$S:$S,$C34,'13'!$B:$B,$D34)+SUMIFS('13'!$A:$A,'13'!$S:$S,$C34,'13'!$C:$C,$D34)+SUMIFS('13'!$A:$A,'13'!$S:$S,$C34,'13'!$B:$B,$G34)+SUMIFS('13'!$A:$A,'13'!$S:$S,$C34,'13'!$C:$C,$G34))))</f>
        <v/>
      </c>
      <c r="W34" s="76" t="str">
        <f>IF('14'!$D$2="","",SUM(SUMIF('14'!$Q:$Q,$C34,'14'!$A:$A)-(SUMIFS('14'!$A:$A,'14'!$Q:$Q,$C34,'14'!$B:$B,$D34)+SUMIFS('14'!$A:$A,'14'!$Q:$Q,$C34,'14'!$C:$C,$D34)+SUMIFS('14'!$A:$A,'14'!$Q:$Q,$C34,'14'!$B:$B,$G34)+SUMIFS('14'!$A:$A,'14'!$Q:$Q,P34,'14'!$C:$C,$G34)),SUMIF('14'!$R:$R,$C34,'14'!$A:$A)-(SUMIFS('14'!$A:$A,'14'!$R:$R,$C34,'14'!$B:$B,$D34)+SUMIFS('14'!$A:$A,'14'!$R:$R,$C34,'14'!$C:$C,$D34)+SUMIFS('14'!$A:$A,'14'!$R:$R,$C34,'14'!$B:$B,$G34)+SUMIFS('14'!$A:$A,'14'!$R:$R,$C34,'14'!$C:$C,$G34)),SUMIF('14'!$S:$S,$C34,'14'!$A:$A)-(SUMIFS('14'!$A:$A,'14'!$S:$S,$C34,'14'!$B:$B,$D34)+SUMIFS('14'!$A:$A,'14'!$S:$S,$C34,'14'!$C:$C,$D34)+SUMIFS('14'!$A:$A,'14'!$S:$S,$C34,'14'!$B:$B,$G34)+SUMIFS('14'!$A:$A,'14'!$S:$S,$C34,'14'!$C:$C,$G34))))</f>
        <v/>
      </c>
      <c r="X34" s="73" t="str">
        <f>IF('15'!$D$2="","",SUM(SUMIF('15'!$Q:$Q,$C34,'15'!$A:$A)-(SUMIFS('15'!$A:$A,'15'!$Q:$Q,$C34,'15'!$B:$B,$D34)+SUMIFS('15'!$A:$A,'15'!$Q:$Q,$C34,'15'!$C:$C,$D34)+SUMIFS('15'!$A:$A,'15'!$Q:$Q,$C34,'15'!$B:$B,$G34)+SUMIFS('15'!$A:$A,'15'!$Q:$Q,Q34,'15'!$C:$C,$G34)),SUMIF('15'!$R:$R,$C34,'15'!$A:$A)-(SUMIFS('15'!$A:$A,'15'!$R:$R,$C34,'15'!$B:$B,$D34)+SUMIFS('15'!$A:$A,'15'!$R:$R,$C34,'15'!$C:$C,$D34)+SUMIFS('15'!$A:$A,'15'!$R:$R,$C34,'15'!$B:$B,$G34)+SUMIFS('15'!$A:$A,'15'!$R:$R,$C34,'15'!$C:$C,$G34)),SUMIF('15'!$S:$S,$C34,'15'!$A:$A)-(SUMIFS('15'!$A:$A,'15'!$S:$S,$C34,'15'!$B:$B,$D34)+SUMIFS('15'!$A:$A,'15'!$S:$S,$C34,'15'!$C:$C,$D34)+SUMIFS('15'!$A:$A,'15'!$S:$S,$C34,'15'!$B:$B,$G34)+SUMIFS('15'!$A:$A,'15'!$S:$S,$C34,'15'!$C:$C,$G34))))</f>
        <v/>
      </c>
      <c r="Y34" s="77">
        <f t="shared" si="4"/>
        <v>0</v>
      </c>
      <c r="Z34" s="85">
        <f>SUM(COUNTIF('1'!$R$2:$T$100,$C34),COUNTIF('2'!$R$2:$T$100,$C34),COUNTIF('3'!$R$2:$T$100,$C34),COUNTIF('4'!$R$2:$T$100,$C34),COUNTIF('5'!$R$2:$T$100,$C34),COUNTIF('6'!$R$2:$T$100,$C34),COUNTIF('7'!$R$2:$T$100,$C34),COUNTIF('8'!$R$2:$T$100,$C34),COUNTIF('9'!$R$2:$T$100,$C34),COUNTIF('10'!$Q$2:$S$100,$C34),COUNTIF('11'!$Q$2:$S$100,$C34),COUNTIF('12'!$Q$2:$S$100,$C34),COUNTIF('13'!$Q$2:$S$100,$C34),COUNTIF('14'!$Q$2:$S$100,$C34),COUNTIF('15'!$Q$2:$S$100,$C34))</f>
        <v>0</v>
      </c>
    </row>
    <row r="35" spans="1:26" x14ac:dyDescent="0.2">
      <c r="A35" s="2" t="s">
        <v>59</v>
      </c>
      <c r="B35" s="2" t="s">
        <v>129</v>
      </c>
      <c r="C35" s="2" t="str">
        <f t="shared" si="1"/>
        <v>Rob Flippo</v>
      </c>
      <c r="D35" s="40"/>
      <c r="E35" s="43"/>
      <c r="F35" s="72">
        <f t="shared" si="2"/>
        <v>0</v>
      </c>
      <c r="G35" s="40"/>
      <c r="H35" s="43"/>
      <c r="I35" s="72">
        <f t="shared" si="3"/>
        <v>0</v>
      </c>
      <c r="J35" s="73">
        <f>IF('1'!$E$2="","",SUM(SUMIF('1'!$R:$R,$C35,'1'!$A:$A)-(SUMIFS('1'!$A:$A,'1'!$R:$R,$C35,'1'!$C:$C,$D35)+SUMIFS('1'!$A:$A,'1'!$R:$R,$C35,'1'!$D:$D,$D35)+SUMIFS('1'!$A:$A,'1'!$R:$R,$C35,'1'!$C:$C,$G35)+SUMIFS('1'!$A:$A,'1'!$R:$R,C35,'1'!$D:$D,$G35)),SUMIF('1'!$S:$S,$C35,'1'!$A:$A)-(SUMIFS('1'!$A:$A,'1'!$S:$S,$C35,'1'!$C:$C,$D35)+SUMIFS('1'!$A:$A,'1'!$S:$S,$C35,'1'!$D:$D,$D35)+SUMIFS('1'!$A:$A,'1'!$S:$S,$C35,'1'!$C:$C,$G35)+SUMIFS('1'!$A:$A,'1'!$S:$S,$C35,'1'!$D:$D,$G35)),SUMIF('1'!$T:$T,$C35,'1'!$A:$A)-(SUMIFS('1'!$A:$A,'1'!$T:$T,$C35,'1'!$C:$C,$D35)+SUMIFS('1'!$A:$A,'1'!$T:$T,$C35,'1'!$D:$D,$D35)+SUMIFS('1'!$A:$A,'1'!$T:$T,$C35,'1'!$C:$C,$G35)+SUMIFS('1'!$A:$A,'1'!$T:$T,$C35,'1'!$D:$D,$G35))))</f>
        <v>0</v>
      </c>
      <c r="K35" s="73">
        <f>IF('2'!$E$2="","",SUM(SUMIF('2'!$R:$R,$C35,'2'!$A:$A)-(SUMIFS('2'!$A:$A,'2'!$R:$R,$C35,'2'!$C:$C,$D35)+SUMIFS('2'!$A:$A,'2'!$R:$R,$C35,'2'!$D:$D,$D35)+SUMIFS('2'!$A:$A,'2'!$R:$R,$C35,'2'!$C:$C,$G35)+SUMIFS('2'!$A:$A,'2'!$R:$R,D35,'2'!$D:$D,$G35)),SUMIF('2'!$S:$S,$C35,'2'!$A:$A)-(SUMIFS('2'!$A:$A,'2'!$S:$S,$C35,'2'!$C:$C,$D35)+SUMIFS('2'!$A:$A,'2'!$S:$S,$C35,'2'!$D:$D,$D35)+SUMIFS('2'!$A:$A,'2'!$S:$S,$C35,'2'!$C:$C,$G35)+SUMIFS('2'!$A:$A,'2'!$S:$S,$C35,'2'!$D:$D,$G35)),SUMIF('2'!$T:$T,$C35,'2'!$A:$A)-(SUMIFS('2'!$A:$A,'2'!$T:$T,$C35,'2'!$C:$C,$D35)+SUMIFS('2'!$A:$A,'2'!$T:$T,$C35,'2'!$D:$D,$D35)+SUMIFS('2'!$A:$A,'2'!$T:$T,$C35,'2'!$C:$C,$G35)+SUMIFS('2'!$A:$A,'2'!$T:$T,$C35,'2'!$D:$D,$G35))))</f>
        <v>0</v>
      </c>
      <c r="L35" s="73">
        <f>IF('3'!$E$2="","",SUM(SUMIF('3'!$R:$R,$C35,'3'!$A:$A)-(SUMIFS('3'!$A:$A,'3'!$R:$R,$C35,'3'!$C:$C,$D35)+SUMIFS('3'!$A:$A,'3'!$R:$R,$C35,'3'!$D:$D,$D35)+SUMIFS('3'!$A:$A,'3'!$R:$R,$C35,'3'!$C:$C,$G35)+SUMIFS('3'!$A:$A,'3'!$R:$R,E35,'3'!$D:$D,$G35)),SUMIF('3'!$S:$S,$C35,'3'!$A:$A)-(SUMIFS('3'!$A:$A,'3'!$S:$S,$C35,'3'!$C:$C,$D35)+SUMIFS('3'!$A:$A,'3'!$S:$S,$C35,'3'!$D:$D,$D35)+SUMIFS('3'!$A:$A,'3'!$S:$S,$C35,'3'!$C:$C,$G35)+SUMIFS('3'!$A:$A,'3'!$S:$S,$C35,'3'!$D:$D,$G35)),SUMIF('3'!$T:$T,$C35,'3'!$A:$A)-(SUMIFS('3'!$A:$A,'3'!$T:$T,$C35,'3'!$C:$C,$D35)+SUMIFS('3'!$A:$A,'3'!$T:$T,$C35,'3'!$D:$D,$D35)+SUMIFS('3'!$A:$A,'3'!$T:$T,$C35,'3'!$C:$C,$G35)+SUMIFS('3'!$A:$A,'3'!$T:$T,$C35,'3'!$D:$D,$G35))))</f>
        <v>0</v>
      </c>
      <c r="M35" s="73" t="str">
        <f>IF('4'!$E$2="","",SUM(SUMIF('4'!$R:$R,$C35,'4'!$A:$A)-(SUMIFS('4'!$A:$A,'4'!$R:$R,$C35,'4'!$C:$C,$D35)+SUMIFS('4'!$A:$A,'4'!$R:$R,$C35,'4'!$D:$D,$D35)+SUMIFS('4'!$A:$A,'4'!$R:$R,$C35,'4'!$C:$C,$G35)+SUMIFS('4'!$A:$A,'4'!$R:$R,F35,'4'!$D:$D,$G35)),SUMIF('4'!$S:$S,$C35,'4'!$A:$A)-(SUMIFS('4'!$A:$A,'4'!$S:$S,$C35,'4'!$C:$C,$D35)+SUMIFS('4'!$A:$A,'4'!$S:$S,$C35,'4'!$D:$D,$D35)+SUMIFS('4'!$A:$A,'4'!$S:$S,$C35,'4'!$C:$C,$G35)+SUMIFS('4'!$A:$A,'4'!$S:$S,$C35,'4'!$D:$D,$G35)),SUMIF('4'!$T:$T,$C35,'4'!$A:$A)-(SUMIFS('4'!$A:$A,'4'!$T:$T,$C35,'4'!$C:$C,$D35)+SUMIFS('4'!$A:$A,'4'!$T:$T,$C35,'4'!$D:$D,$D35)+SUMIFS('4'!$A:$A,'4'!$T:$T,$C35,'4'!$C:$C,$G35)+SUMIFS('4'!$A:$A,'4'!$T:$T,$C35,'4'!$D:$D,$G35))))</f>
        <v/>
      </c>
      <c r="N35" s="73" t="str">
        <f>IF('5'!$E$2="","",SUM(SUMIF('5'!$R:$R,$C35,'5'!$A:$A)-(SUMIFS('5'!$A:$A,'5'!$R:$R,$C35,'5'!$C:$C,$D35)+SUMIFS('5'!$A:$A,'5'!$R:$R,$C35,'5'!$D:$D,$D35)+SUMIFS('5'!$A:$A,'5'!$R:$R,$C35,'5'!$C:$C,$G35)+SUMIFS('5'!$A:$A,'5'!$R:$R,G35,'5'!$D:$D,$G35)),SUMIF('5'!$S:$S,$C35,'5'!$A:$A)-(SUMIFS('5'!$A:$A,'5'!$S:$S,$C35,'5'!$C:$C,$D35)+SUMIFS('5'!$A:$A,'5'!$S:$S,$C35,'5'!$D:$D,$D35)+SUMIFS('5'!$A:$A,'5'!$S:$S,$C35,'5'!$C:$C,$G35)+SUMIFS('5'!$A:$A,'5'!$S:$S,$C35,'5'!$D:$D,$G35)),SUMIF('5'!$T:$T,$C35,'5'!$A:$A)-(SUMIFS('5'!$A:$A,'5'!$T:$T,$C35,'5'!$C:$C,$D35)+SUMIFS('5'!$A:$A,'5'!$T:$T,$C35,'5'!$D:$D,$D35)+SUMIFS('5'!$A:$A,'5'!$T:$T,$C35,'5'!$C:$C,$G35)+SUMIFS('5'!$A:$A,'5'!$T:$T,$C35,'5'!$D:$D,$G35))))</f>
        <v/>
      </c>
      <c r="O35" s="73" t="str">
        <f>IF('6'!$E$2="","",SUM(SUMIF('6'!$R:$R,$C35,'6'!$A:$A)-(SUMIFS('6'!$A:$A,'6'!$R:$R,$C35,'6'!$C:$C,$D35)+SUMIFS('6'!$A:$A,'6'!$R:$R,$C35,'6'!$D:$D,$D35)+SUMIFS('6'!$A:$A,'6'!$R:$R,$C35,'6'!$C:$C,$G35)+SUMIFS('6'!$A:$A,'6'!$R:$R,H35,'6'!$D:$D,$G35)),SUMIF('6'!$S:$S,$C35,'6'!$A:$A)-(SUMIFS('6'!$A:$A,'6'!$S:$S,$C35,'6'!$C:$C,$D35)+SUMIFS('6'!$A:$A,'6'!$S:$S,$C35,'6'!$D:$D,$D35)+SUMIFS('6'!$A:$A,'6'!$S:$S,$C35,'6'!$C:$C,$G35)+SUMIFS('6'!$A:$A,'6'!$S:$S,$C35,'6'!$D:$D,$G35)),SUMIF('6'!$T:$T,$C35,'6'!$A:$A)-(SUMIFS('6'!$A:$A,'6'!$T:$T,$C35,'6'!$C:$C,$D35)+SUMIFS('6'!$A:$A,'6'!$T:$T,$C35,'6'!$D:$D,$D35)+SUMIFS('6'!$A:$A,'6'!$T:$T,$C35,'6'!$C:$C,$G35)+SUMIFS('6'!$A:$A,'6'!$T:$T,$C35,'6'!$D:$D,$G35))))</f>
        <v/>
      </c>
      <c r="P35" s="73" t="str">
        <f>IF('7'!$E$2="","",SUM(SUMIF('7'!$R:$R,$C35,'7'!$A:$A)-(SUMIFS('7'!$A:$A,'7'!$R:$R,$C35,'7'!$C:$C,$D35)+SUMIFS('7'!$A:$A,'7'!$R:$R,$C35,'7'!$D:$D,$D35)+SUMIFS('7'!$A:$A,'7'!$R:$R,$C35,'7'!$C:$C,$G35)+SUMIFS('7'!$A:$A,'7'!$R:$R,I35,'7'!$D:$D,$G35)),SUMIF('7'!$S:$S,$C35,'7'!$A:$A)-(SUMIFS('7'!$A:$A,'7'!$S:$S,$C35,'7'!$C:$C,$D35)+SUMIFS('7'!$A:$A,'7'!$S:$S,$C35,'7'!$D:$D,$D35)+SUMIFS('7'!$A:$A,'7'!$S:$S,$C35,'7'!$C:$C,$G35)+SUMIFS('7'!$A:$A,'7'!$S:$S,$C35,'7'!$D:$D,$G35)),SUMIF('7'!$T:$T,$C35,'7'!$A:$A)-(SUMIFS('7'!$A:$A,'7'!$T:$T,$C35,'7'!$C:$C,$D35)+SUMIFS('7'!$A:$A,'7'!$T:$T,$C35,'7'!$D:$D,$D35)+SUMIFS('7'!$A:$A,'7'!$T:$T,$C35,'7'!$C:$C,$G35)+SUMIFS('7'!$A:$A,'7'!$T:$T,$C35,'7'!$D:$D,$G35))))</f>
        <v/>
      </c>
      <c r="Q35" s="73" t="str">
        <f>IF('8'!$E$2="","",SUM(SUMIF('8'!$R:$R,$C35,'8'!$A:$A)-(SUMIFS('8'!$A:$A,'8'!$R:$R,$C35,'8'!$C:$C,$D35)+SUMIFS('8'!$A:$A,'8'!$R:$R,$C35,'8'!$D:$D,$D35)+SUMIFS('8'!$A:$A,'8'!$R:$R,$C35,'8'!$C:$C,$G35)+SUMIFS('8'!$A:$A,'8'!$R:$R,J35,'8'!$D:$D,$G35)),SUMIF('8'!$S:$S,$C35,'8'!$A:$A)-(SUMIFS('8'!$A:$A,'8'!$S:$S,$C35,'8'!$C:$C,$D35)+SUMIFS('8'!$A:$A,'8'!$S:$S,$C35,'8'!$D:$D,$D35)+SUMIFS('8'!$A:$A,'8'!$S:$S,$C35,'8'!$C:$C,$G35)+SUMIFS('8'!$A:$A,'8'!$S:$S,$C35,'8'!$D:$D,$G35)),SUMIF('8'!$T:$T,$C35,'8'!$A:$A)-(SUMIFS('8'!$A:$A,'8'!$T:$T,$C35,'8'!$C:$C,$D35)+SUMIFS('8'!$A:$A,'8'!$T:$T,$C35,'8'!$D:$D,$D35)+SUMIFS('8'!$A:$A,'8'!$T:$T,$C35,'8'!$C:$C,$G35)+SUMIFS('8'!$A:$A,'8'!$T:$T,$C35,'8'!$D:$D,$G35))))</f>
        <v/>
      </c>
      <c r="R35" s="73" t="str">
        <f>IF('9'!$E$2="","",SUM(SUMIF('9'!$R:$R,$C35,'9'!$A:$A)-(SUMIFS('9'!$A:$A,'9'!$R:$R,$C35,'9'!$C:$C,$D35)+SUMIFS('9'!$A:$A,'9'!$R:$R,$C35,'9'!$D:$D,$D35)+SUMIFS('9'!$A:$A,'9'!$R:$R,$C35,'9'!$C:$C,$G35)+SUMIFS('9'!$A:$A,'9'!$R:$R,K35,'9'!$D:$D,$G35)),SUMIF('9'!$S:$S,$C35,'9'!$A:$A)-(SUMIFS('9'!$A:$A,'9'!$S:$S,$C35,'9'!$C:$C,$D35)+SUMIFS('9'!$A:$A,'9'!$S:$S,$C35,'9'!$D:$D,$D35)+SUMIFS('9'!$A:$A,'9'!$S:$S,$C35,'9'!$C:$C,$G35)+SUMIFS('9'!$A:$A,'9'!$S:$S,$C35,'9'!$D:$D,$G35)),SUMIF('9'!$T:$T,$C35,'9'!$A:$A)-(SUMIFS('9'!$A:$A,'9'!$T:$T,$C35,'9'!$C:$C,$D35)+SUMIFS('9'!$A:$A,'9'!$T:$T,$C35,'9'!$D:$D,$D35)+SUMIFS('9'!$A:$A,'9'!$T:$T,$C35,'9'!$C:$C,$G35)+SUMIFS('9'!$A:$A,'9'!$T:$T,$C35,'9'!$D:$D,$G35))))</f>
        <v/>
      </c>
      <c r="S35" s="73" t="str">
        <f>IF('10'!$D$2="","",SUM(SUMIF('10'!$Q:$Q,$C35,'10'!$A:$A)-(SUMIFS('10'!$A:$A,'10'!$Q:$Q,$C35,'10'!$B:$B,$D35)+SUMIFS('10'!$A:$A,'10'!$Q:$Q,$C35,'10'!$C:$C,$D35)+SUMIFS('10'!$A:$A,'10'!$Q:$Q,$C35,'10'!$B:$B,$G35)+SUMIFS('10'!$A:$A,'10'!$Q:$Q,L35,'10'!$C:$C,$G35)),SUMIF('10'!$R:$R,$C35,'10'!$A:$A)-(SUMIFS('10'!$A:$A,'10'!$R:$R,$C35,'10'!$B:$B,$D35)+SUMIFS('10'!$A:$A,'10'!$R:$R,$C35,'10'!$C:$C,$D35)+SUMIFS('10'!$A:$A,'10'!$R:$R,$C35,'10'!$B:$B,$G35)+SUMIFS('10'!$A:$A,'10'!$R:$R,$C35,'10'!$C:$C,$G35)),SUMIF('10'!$S:$S,$C35,'10'!$A:$A)-(SUMIFS('10'!$A:$A,'10'!$S:$S,$C35,'10'!$B:$B,$D35)+SUMIFS('10'!$A:$A,'10'!$S:$S,$C35,'10'!$C:$C,$D35)+SUMIFS('10'!$A:$A,'10'!$S:$S,$C35,'10'!$B:$B,$G35)+SUMIFS('10'!$A:$A,'10'!$S:$S,$C35,'10'!$C:$C,$G35))))</f>
        <v/>
      </c>
      <c r="T35" s="73" t="str">
        <f>IF('11'!$D$2="","",SUM(SUMIF('11'!$Q:$Q,$C35,'11'!$A:$A)-(SUMIFS('11'!$A:$A,'11'!$Q:$Q,$C35,'11'!$B:$B,$D35)+SUMIFS('11'!$A:$A,'11'!$Q:$Q,$C35,'11'!$C:$C,$D35)+SUMIFS('11'!$A:$A,'11'!$Q:$Q,$C35,'11'!$B:$B,$G35)+SUMIFS('11'!$A:$A,'11'!$Q:$Q,M35,'11'!$C:$C,$G35)),SUMIF('11'!$R:$R,$C35,'11'!$A:$A)-(SUMIFS('11'!$A:$A,'11'!$R:$R,$C35,'11'!$B:$B,$D35)+SUMIFS('11'!$A:$A,'11'!$R:$R,$C35,'11'!$C:$C,$D35)+SUMIFS('11'!$A:$A,'11'!$R:$R,$C35,'11'!$B:$B,$G35)+SUMIFS('11'!$A:$A,'11'!$R:$R,$C35,'11'!$C:$C,$G35)),SUMIF('11'!$S:$S,$C35,'11'!$A:$A)-(SUMIFS('11'!$A:$A,'11'!$S:$S,$C35,'11'!$B:$B,$D35)+SUMIFS('11'!$A:$A,'11'!$S:$S,$C35,'11'!$C:$C,$D35)+SUMIFS('11'!$A:$A,'11'!$S:$S,$C35,'11'!$B:$B,$G35)+SUMIFS('11'!$A:$A,'11'!$S:$S,$C35,'11'!$C:$C,$G35))))</f>
        <v/>
      </c>
      <c r="U35" s="74" t="str">
        <f>IF('12'!$D$2="","",SUM(SUMIF('12'!$Q:$Q,$C35,'12'!$A:$A)-(SUMIFS('12'!$A:$A,'12'!$Q:$Q,$C35,'12'!$B:$B,$D35)+SUMIFS('12'!$A:$A,'12'!$Q:$Q,$C35,'12'!$C:$C,$D35)+SUMIFS('12'!$A:$A,'12'!$Q:$Q,$C35,'12'!$B:$B,$G35)+SUMIFS('12'!$A:$A,'12'!$Q:$Q,N35,'12'!$C:$C,$G35)),SUMIF('12'!$R:$R,$C35,'12'!$A:$A)-(SUMIFS('12'!$A:$A,'12'!$R:$R,$C35,'12'!$B:$B,$D35)+SUMIFS('12'!$A:$A,'12'!$R:$R,$C35,'12'!$C:$C,$D35)+SUMIFS('12'!$A:$A,'12'!$R:$R,$C35,'12'!$B:$B,$G35)+SUMIFS('12'!$A:$A,'12'!$R:$R,$C35,'12'!$C:$C,$G35)),SUMIF('12'!$S:$S,$C35,'12'!$A:$A)-(SUMIFS('12'!$A:$A,'12'!$S:$S,$C35,'12'!$B:$B,$D35)+SUMIFS('12'!$A:$A,'12'!$S:$S,$C35,'12'!$C:$C,$D35)+SUMIFS('12'!$A:$A,'12'!$S:$S,$C35,'12'!$B:$B,$G35)+SUMIFS('12'!$A:$A,'12'!$S:$S,$C35,'12'!$C:$C,$G35))))</f>
        <v/>
      </c>
      <c r="V35" s="75" t="str">
        <f>IF('13'!$D$2="","",SUM(SUMIF('13'!$Q:$Q,$C35,'13'!$A:$A)-(SUMIFS('13'!$A:$A,'13'!$Q:$Q,$C35,'13'!$B:$B,$D35)+SUMIFS('13'!$A:$A,'13'!$Q:$Q,$C35,'13'!$C:$C,$D35)+SUMIFS('13'!$A:$A,'13'!$Q:$Q,$C35,'13'!$B:$B,$G35)+SUMIFS('13'!$A:$A,'13'!$Q:$Q,O35,'13'!$C:$C,$G35)),SUMIF('13'!$R:$R,$C35,'13'!$A:$A)-(SUMIFS('13'!$A:$A,'13'!$R:$R,$C35,'13'!$B:$B,$D35)+SUMIFS('13'!$A:$A,'13'!$R:$R,$C35,'13'!$C:$C,$D35)+SUMIFS('13'!$A:$A,'13'!$R:$R,$C35,'13'!$B:$B,$G35)+SUMIFS('13'!$A:$A,'13'!$R:$R,$C35,'13'!$C:$C,$G35)),SUMIF('13'!$S:$S,$C35,'13'!$A:$A)-(SUMIFS('13'!$A:$A,'13'!$S:$S,$C35,'13'!$B:$B,$D35)+SUMIFS('13'!$A:$A,'13'!$S:$S,$C35,'13'!$C:$C,$D35)+SUMIFS('13'!$A:$A,'13'!$S:$S,$C35,'13'!$B:$B,$G35)+SUMIFS('13'!$A:$A,'13'!$S:$S,$C35,'13'!$C:$C,$G35))))</f>
        <v/>
      </c>
      <c r="W35" s="76" t="str">
        <f>IF('14'!$D$2="","",SUM(SUMIF('14'!$Q:$Q,$C35,'14'!$A:$A)-(SUMIFS('14'!$A:$A,'14'!$Q:$Q,$C35,'14'!$B:$B,$D35)+SUMIFS('14'!$A:$A,'14'!$Q:$Q,$C35,'14'!$C:$C,$D35)+SUMIFS('14'!$A:$A,'14'!$Q:$Q,$C35,'14'!$B:$B,$G35)+SUMIFS('14'!$A:$A,'14'!$Q:$Q,P35,'14'!$C:$C,$G35)),SUMIF('14'!$R:$R,$C35,'14'!$A:$A)-(SUMIFS('14'!$A:$A,'14'!$R:$R,$C35,'14'!$B:$B,$D35)+SUMIFS('14'!$A:$A,'14'!$R:$R,$C35,'14'!$C:$C,$D35)+SUMIFS('14'!$A:$A,'14'!$R:$R,$C35,'14'!$B:$B,$G35)+SUMIFS('14'!$A:$A,'14'!$R:$R,$C35,'14'!$C:$C,$G35)),SUMIF('14'!$S:$S,$C35,'14'!$A:$A)-(SUMIFS('14'!$A:$A,'14'!$S:$S,$C35,'14'!$B:$B,$D35)+SUMIFS('14'!$A:$A,'14'!$S:$S,$C35,'14'!$C:$C,$D35)+SUMIFS('14'!$A:$A,'14'!$S:$S,$C35,'14'!$B:$B,$G35)+SUMIFS('14'!$A:$A,'14'!$S:$S,$C35,'14'!$C:$C,$G35))))</f>
        <v/>
      </c>
      <c r="X35" s="73" t="str">
        <f>IF('15'!$D$2="","",SUM(SUMIF('15'!$Q:$Q,$C35,'15'!$A:$A)-(SUMIFS('15'!$A:$A,'15'!$Q:$Q,$C35,'15'!$B:$B,$D35)+SUMIFS('15'!$A:$A,'15'!$Q:$Q,$C35,'15'!$C:$C,$D35)+SUMIFS('15'!$A:$A,'15'!$Q:$Q,$C35,'15'!$B:$B,$G35)+SUMIFS('15'!$A:$A,'15'!$Q:$Q,Q35,'15'!$C:$C,$G35)),SUMIF('15'!$R:$R,$C35,'15'!$A:$A)-(SUMIFS('15'!$A:$A,'15'!$R:$R,$C35,'15'!$B:$B,$D35)+SUMIFS('15'!$A:$A,'15'!$R:$R,$C35,'15'!$C:$C,$D35)+SUMIFS('15'!$A:$A,'15'!$R:$R,$C35,'15'!$B:$B,$G35)+SUMIFS('15'!$A:$A,'15'!$R:$R,$C35,'15'!$C:$C,$G35)),SUMIF('15'!$S:$S,$C35,'15'!$A:$A)-(SUMIFS('15'!$A:$A,'15'!$S:$S,$C35,'15'!$B:$B,$D35)+SUMIFS('15'!$A:$A,'15'!$S:$S,$C35,'15'!$C:$C,$D35)+SUMIFS('15'!$A:$A,'15'!$S:$S,$C35,'15'!$B:$B,$G35)+SUMIFS('15'!$A:$A,'15'!$S:$S,$C35,'15'!$C:$C,$G35))))</f>
        <v/>
      </c>
      <c r="Y35" s="77">
        <f t="shared" si="4"/>
        <v>0</v>
      </c>
      <c r="Z35" s="85">
        <f>SUM(COUNTIF('1'!$R$2:$T$100,$C35),COUNTIF('2'!$R$2:$T$100,$C35),COUNTIF('3'!$R$2:$T$100,$C35),COUNTIF('4'!$R$2:$T$100,$C35),COUNTIF('5'!$R$2:$T$100,$C35),COUNTIF('6'!$R$2:$T$100,$C35),COUNTIF('7'!$R$2:$T$100,$C35),COUNTIF('8'!$R$2:$T$100,$C35),COUNTIF('9'!$R$2:$T$100,$C35),COUNTIF('10'!$Q$2:$S$100,$C35),COUNTIF('11'!$Q$2:$S$100,$C35),COUNTIF('12'!$Q$2:$S$100,$C35),COUNTIF('13'!$Q$2:$S$100,$C35),COUNTIF('14'!$Q$2:$S$100,$C35),COUNTIF('15'!$Q$2:$S$100,$C35))</f>
        <v>0</v>
      </c>
    </row>
    <row r="36" spans="1:26" x14ac:dyDescent="0.2">
      <c r="A36" s="2" t="s">
        <v>225</v>
      </c>
      <c r="B36" s="2" t="s">
        <v>224</v>
      </c>
      <c r="C36" s="2" t="str">
        <f t="shared" ref="C36:C69" si="8">CONCATENATE(B36," ",A36)</f>
        <v>Glenn Fukushima</v>
      </c>
      <c r="D36" s="40"/>
      <c r="E36" s="43"/>
      <c r="F36" s="72">
        <f t="shared" ref="F36:F69" si="9">ROUNDUP(Y36*E36,0)</f>
        <v>0</v>
      </c>
      <c r="G36" s="40"/>
      <c r="H36" s="43"/>
      <c r="I36" s="72">
        <f t="shared" ref="I36:I69" si="10">ROUNDDOWN(Y36*H36,0)</f>
        <v>0</v>
      </c>
      <c r="J36" s="73">
        <f>IF('1'!$E$2="","",SUM(SUMIF('1'!$R:$R,$C36,'1'!$A:$A)-(SUMIFS('1'!$A:$A,'1'!$R:$R,$C36,'1'!$C:$C,$D36)+SUMIFS('1'!$A:$A,'1'!$R:$R,$C36,'1'!$D:$D,$D36)+SUMIFS('1'!$A:$A,'1'!$R:$R,$C36,'1'!$C:$C,$G36)+SUMIFS('1'!$A:$A,'1'!$R:$R,C36,'1'!$D:$D,$G36)),SUMIF('1'!$S:$S,$C36,'1'!$A:$A)-(SUMIFS('1'!$A:$A,'1'!$S:$S,$C36,'1'!$C:$C,$D36)+SUMIFS('1'!$A:$A,'1'!$S:$S,$C36,'1'!$D:$D,$D36)+SUMIFS('1'!$A:$A,'1'!$S:$S,$C36,'1'!$C:$C,$G36)+SUMIFS('1'!$A:$A,'1'!$S:$S,$C36,'1'!$D:$D,$G36)),SUMIF('1'!$T:$T,$C36,'1'!$A:$A)-(SUMIFS('1'!$A:$A,'1'!$T:$T,$C36,'1'!$C:$C,$D36)+SUMIFS('1'!$A:$A,'1'!$T:$T,$C36,'1'!$D:$D,$D36)+SUMIFS('1'!$A:$A,'1'!$T:$T,$C36,'1'!$C:$C,$G36)+SUMIFS('1'!$A:$A,'1'!$T:$T,$C36,'1'!$D:$D,$G36))))</f>
        <v>0</v>
      </c>
      <c r="K36" s="73">
        <f>IF('2'!$E$2="","",SUM(SUMIF('2'!$R:$R,$C36,'2'!$A:$A)-(SUMIFS('2'!$A:$A,'2'!$R:$R,$C36,'2'!$C:$C,$D36)+SUMIFS('2'!$A:$A,'2'!$R:$R,$C36,'2'!$D:$D,$D36)+SUMIFS('2'!$A:$A,'2'!$R:$R,$C36,'2'!$C:$C,$G36)+SUMIFS('2'!$A:$A,'2'!$R:$R,D36,'2'!$D:$D,$G36)),SUMIF('2'!$S:$S,$C36,'2'!$A:$A)-(SUMIFS('2'!$A:$A,'2'!$S:$S,$C36,'2'!$C:$C,$D36)+SUMIFS('2'!$A:$A,'2'!$S:$S,$C36,'2'!$D:$D,$D36)+SUMIFS('2'!$A:$A,'2'!$S:$S,$C36,'2'!$C:$C,$G36)+SUMIFS('2'!$A:$A,'2'!$S:$S,$C36,'2'!$D:$D,$G36)),SUMIF('2'!$T:$T,$C36,'2'!$A:$A)-(SUMIFS('2'!$A:$A,'2'!$T:$T,$C36,'2'!$C:$C,$D36)+SUMIFS('2'!$A:$A,'2'!$T:$T,$C36,'2'!$D:$D,$D36)+SUMIFS('2'!$A:$A,'2'!$T:$T,$C36,'2'!$C:$C,$G36)+SUMIFS('2'!$A:$A,'2'!$T:$T,$C36,'2'!$D:$D,$G36))))</f>
        <v>0</v>
      </c>
      <c r="L36" s="73">
        <f>IF('3'!$E$2="","",SUM(SUMIF('3'!$R:$R,$C36,'3'!$A:$A)-(SUMIFS('3'!$A:$A,'3'!$R:$R,$C36,'3'!$C:$C,$D36)+SUMIFS('3'!$A:$A,'3'!$R:$R,$C36,'3'!$D:$D,$D36)+SUMIFS('3'!$A:$A,'3'!$R:$R,$C36,'3'!$C:$C,$G36)+SUMIFS('3'!$A:$A,'3'!$R:$R,E36,'3'!$D:$D,$G36)),SUMIF('3'!$S:$S,$C36,'3'!$A:$A)-(SUMIFS('3'!$A:$A,'3'!$S:$S,$C36,'3'!$C:$C,$D36)+SUMIFS('3'!$A:$A,'3'!$S:$S,$C36,'3'!$D:$D,$D36)+SUMIFS('3'!$A:$A,'3'!$S:$S,$C36,'3'!$C:$C,$G36)+SUMIFS('3'!$A:$A,'3'!$S:$S,$C36,'3'!$D:$D,$G36)),SUMIF('3'!$T:$T,$C36,'3'!$A:$A)-(SUMIFS('3'!$A:$A,'3'!$T:$T,$C36,'3'!$C:$C,$D36)+SUMIFS('3'!$A:$A,'3'!$T:$T,$C36,'3'!$D:$D,$D36)+SUMIFS('3'!$A:$A,'3'!$T:$T,$C36,'3'!$C:$C,$G36)+SUMIFS('3'!$A:$A,'3'!$T:$T,$C36,'3'!$D:$D,$G36))))</f>
        <v>0</v>
      </c>
      <c r="M36" s="73" t="str">
        <f>IF('4'!$E$2="","",SUM(SUMIF('4'!$R:$R,$C36,'4'!$A:$A)-(SUMIFS('4'!$A:$A,'4'!$R:$R,$C36,'4'!$C:$C,$D36)+SUMIFS('4'!$A:$A,'4'!$R:$R,$C36,'4'!$D:$D,$D36)+SUMIFS('4'!$A:$A,'4'!$R:$R,$C36,'4'!$C:$C,$G36)+SUMIFS('4'!$A:$A,'4'!$R:$R,F36,'4'!$D:$D,$G36)),SUMIF('4'!$S:$S,$C36,'4'!$A:$A)-(SUMIFS('4'!$A:$A,'4'!$S:$S,$C36,'4'!$C:$C,$D36)+SUMIFS('4'!$A:$A,'4'!$S:$S,$C36,'4'!$D:$D,$D36)+SUMIFS('4'!$A:$A,'4'!$S:$S,$C36,'4'!$C:$C,$G36)+SUMIFS('4'!$A:$A,'4'!$S:$S,$C36,'4'!$D:$D,$G36)),SUMIF('4'!$T:$T,$C36,'4'!$A:$A)-(SUMIFS('4'!$A:$A,'4'!$T:$T,$C36,'4'!$C:$C,$D36)+SUMIFS('4'!$A:$A,'4'!$T:$T,$C36,'4'!$D:$D,$D36)+SUMIFS('4'!$A:$A,'4'!$T:$T,$C36,'4'!$C:$C,$G36)+SUMIFS('4'!$A:$A,'4'!$T:$T,$C36,'4'!$D:$D,$G36))))</f>
        <v/>
      </c>
      <c r="N36" s="73" t="str">
        <f>IF('5'!$E$2="","",SUM(SUMIF('5'!$R:$R,$C36,'5'!$A:$A)-(SUMIFS('5'!$A:$A,'5'!$R:$R,$C36,'5'!$C:$C,$D36)+SUMIFS('5'!$A:$A,'5'!$R:$R,$C36,'5'!$D:$D,$D36)+SUMIFS('5'!$A:$A,'5'!$R:$R,$C36,'5'!$C:$C,$G36)+SUMIFS('5'!$A:$A,'5'!$R:$R,G36,'5'!$D:$D,$G36)),SUMIF('5'!$S:$S,$C36,'5'!$A:$A)-(SUMIFS('5'!$A:$A,'5'!$S:$S,$C36,'5'!$C:$C,$D36)+SUMIFS('5'!$A:$A,'5'!$S:$S,$C36,'5'!$D:$D,$D36)+SUMIFS('5'!$A:$A,'5'!$S:$S,$C36,'5'!$C:$C,$G36)+SUMIFS('5'!$A:$A,'5'!$S:$S,$C36,'5'!$D:$D,$G36)),SUMIF('5'!$T:$T,$C36,'5'!$A:$A)-(SUMIFS('5'!$A:$A,'5'!$T:$T,$C36,'5'!$C:$C,$D36)+SUMIFS('5'!$A:$A,'5'!$T:$T,$C36,'5'!$D:$D,$D36)+SUMIFS('5'!$A:$A,'5'!$T:$T,$C36,'5'!$C:$C,$G36)+SUMIFS('5'!$A:$A,'5'!$T:$T,$C36,'5'!$D:$D,$G36))))</f>
        <v/>
      </c>
      <c r="O36" s="73" t="str">
        <f>IF('6'!$E$2="","",SUM(SUMIF('6'!$R:$R,$C36,'6'!$A:$A)-(SUMIFS('6'!$A:$A,'6'!$R:$R,$C36,'6'!$C:$C,$D36)+SUMIFS('6'!$A:$A,'6'!$R:$R,$C36,'6'!$D:$D,$D36)+SUMIFS('6'!$A:$A,'6'!$R:$R,$C36,'6'!$C:$C,$G36)+SUMIFS('6'!$A:$A,'6'!$R:$R,H36,'6'!$D:$D,$G36)),SUMIF('6'!$S:$S,$C36,'6'!$A:$A)-(SUMIFS('6'!$A:$A,'6'!$S:$S,$C36,'6'!$C:$C,$D36)+SUMIFS('6'!$A:$A,'6'!$S:$S,$C36,'6'!$D:$D,$D36)+SUMIFS('6'!$A:$A,'6'!$S:$S,$C36,'6'!$C:$C,$G36)+SUMIFS('6'!$A:$A,'6'!$S:$S,$C36,'6'!$D:$D,$G36)),SUMIF('6'!$T:$T,$C36,'6'!$A:$A)-(SUMIFS('6'!$A:$A,'6'!$T:$T,$C36,'6'!$C:$C,$D36)+SUMIFS('6'!$A:$A,'6'!$T:$T,$C36,'6'!$D:$D,$D36)+SUMIFS('6'!$A:$A,'6'!$T:$T,$C36,'6'!$C:$C,$G36)+SUMIFS('6'!$A:$A,'6'!$T:$T,$C36,'6'!$D:$D,$G36))))</f>
        <v/>
      </c>
      <c r="P36" s="73" t="str">
        <f>IF('7'!$E$2="","",SUM(SUMIF('7'!$R:$R,$C36,'7'!$A:$A)-(SUMIFS('7'!$A:$A,'7'!$R:$R,$C36,'7'!$C:$C,$D36)+SUMIFS('7'!$A:$A,'7'!$R:$R,$C36,'7'!$D:$D,$D36)+SUMIFS('7'!$A:$A,'7'!$R:$R,$C36,'7'!$C:$C,$G36)+SUMIFS('7'!$A:$A,'7'!$R:$R,I36,'7'!$D:$D,$G36)),SUMIF('7'!$S:$S,$C36,'7'!$A:$A)-(SUMIFS('7'!$A:$A,'7'!$S:$S,$C36,'7'!$C:$C,$D36)+SUMIFS('7'!$A:$A,'7'!$S:$S,$C36,'7'!$D:$D,$D36)+SUMIFS('7'!$A:$A,'7'!$S:$S,$C36,'7'!$C:$C,$G36)+SUMIFS('7'!$A:$A,'7'!$S:$S,$C36,'7'!$D:$D,$G36)),SUMIF('7'!$T:$T,$C36,'7'!$A:$A)-(SUMIFS('7'!$A:$A,'7'!$T:$T,$C36,'7'!$C:$C,$D36)+SUMIFS('7'!$A:$A,'7'!$T:$T,$C36,'7'!$D:$D,$D36)+SUMIFS('7'!$A:$A,'7'!$T:$T,$C36,'7'!$C:$C,$G36)+SUMIFS('7'!$A:$A,'7'!$T:$T,$C36,'7'!$D:$D,$G36))))</f>
        <v/>
      </c>
      <c r="Q36" s="73" t="str">
        <f>IF('8'!$E$2="","",SUM(SUMIF('8'!$R:$R,$C36,'8'!$A:$A)-(SUMIFS('8'!$A:$A,'8'!$R:$R,$C36,'8'!$C:$C,$D36)+SUMIFS('8'!$A:$A,'8'!$R:$R,$C36,'8'!$D:$D,$D36)+SUMIFS('8'!$A:$A,'8'!$R:$R,$C36,'8'!$C:$C,$G36)+SUMIFS('8'!$A:$A,'8'!$R:$R,J36,'8'!$D:$D,$G36)),SUMIF('8'!$S:$S,$C36,'8'!$A:$A)-(SUMIFS('8'!$A:$A,'8'!$S:$S,$C36,'8'!$C:$C,$D36)+SUMIFS('8'!$A:$A,'8'!$S:$S,$C36,'8'!$D:$D,$D36)+SUMIFS('8'!$A:$A,'8'!$S:$S,$C36,'8'!$C:$C,$G36)+SUMIFS('8'!$A:$A,'8'!$S:$S,$C36,'8'!$D:$D,$G36)),SUMIF('8'!$T:$T,$C36,'8'!$A:$A)-(SUMIFS('8'!$A:$A,'8'!$T:$T,$C36,'8'!$C:$C,$D36)+SUMIFS('8'!$A:$A,'8'!$T:$T,$C36,'8'!$D:$D,$D36)+SUMIFS('8'!$A:$A,'8'!$T:$T,$C36,'8'!$C:$C,$G36)+SUMIFS('8'!$A:$A,'8'!$T:$T,$C36,'8'!$D:$D,$G36))))</f>
        <v/>
      </c>
      <c r="R36" s="73" t="str">
        <f>IF('9'!$E$2="","",SUM(SUMIF('9'!$R:$R,$C36,'9'!$A:$A)-(SUMIFS('9'!$A:$A,'9'!$R:$R,$C36,'9'!$C:$C,$D36)+SUMIFS('9'!$A:$A,'9'!$R:$R,$C36,'9'!$D:$D,$D36)+SUMIFS('9'!$A:$A,'9'!$R:$R,$C36,'9'!$C:$C,$G36)+SUMIFS('9'!$A:$A,'9'!$R:$R,K36,'9'!$D:$D,$G36)),SUMIF('9'!$S:$S,$C36,'9'!$A:$A)-(SUMIFS('9'!$A:$A,'9'!$S:$S,$C36,'9'!$C:$C,$D36)+SUMIFS('9'!$A:$A,'9'!$S:$S,$C36,'9'!$D:$D,$D36)+SUMIFS('9'!$A:$A,'9'!$S:$S,$C36,'9'!$C:$C,$G36)+SUMIFS('9'!$A:$A,'9'!$S:$S,$C36,'9'!$D:$D,$G36)),SUMIF('9'!$T:$T,$C36,'9'!$A:$A)-(SUMIFS('9'!$A:$A,'9'!$T:$T,$C36,'9'!$C:$C,$D36)+SUMIFS('9'!$A:$A,'9'!$T:$T,$C36,'9'!$D:$D,$D36)+SUMIFS('9'!$A:$A,'9'!$T:$T,$C36,'9'!$C:$C,$G36)+SUMIFS('9'!$A:$A,'9'!$T:$T,$C36,'9'!$D:$D,$G36))))</f>
        <v/>
      </c>
      <c r="S36" s="73" t="str">
        <f>IF('10'!$D$2="","",SUM(SUMIF('10'!$Q:$Q,$C36,'10'!$A:$A)-(SUMIFS('10'!$A:$A,'10'!$Q:$Q,$C36,'10'!$B:$B,$D36)+SUMIFS('10'!$A:$A,'10'!$Q:$Q,$C36,'10'!$C:$C,$D36)+SUMIFS('10'!$A:$A,'10'!$Q:$Q,$C36,'10'!$B:$B,$G36)+SUMIFS('10'!$A:$A,'10'!$Q:$Q,L36,'10'!$C:$C,$G36)),SUMIF('10'!$R:$R,$C36,'10'!$A:$A)-(SUMIFS('10'!$A:$A,'10'!$R:$R,$C36,'10'!$B:$B,$D36)+SUMIFS('10'!$A:$A,'10'!$R:$R,$C36,'10'!$C:$C,$D36)+SUMIFS('10'!$A:$A,'10'!$R:$R,$C36,'10'!$B:$B,$G36)+SUMIFS('10'!$A:$A,'10'!$R:$R,$C36,'10'!$C:$C,$G36)),SUMIF('10'!$S:$S,$C36,'10'!$A:$A)-(SUMIFS('10'!$A:$A,'10'!$S:$S,$C36,'10'!$B:$B,$D36)+SUMIFS('10'!$A:$A,'10'!$S:$S,$C36,'10'!$C:$C,$D36)+SUMIFS('10'!$A:$A,'10'!$S:$S,$C36,'10'!$B:$B,$G36)+SUMIFS('10'!$A:$A,'10'!$S:$S,$C36,'10'!$C:$C,$G36))))</f>
        <v/>
      </c>
      <c r="T36" s="73" t="str">
        <f>IF('11'!$D$2="","",SUM(SUMIF('11'!$Q:$Q,$C36,'11'!$A:$A)-(SUMIFS('11'!$A:$A,'11'!$Q:$Q,$C36,'11'!$B:$B,$D36)+SUMIFS('11'!$A:$A,'11'!$Q:$Q,$C36,'11'!$C:$C,$D36)+SUMIFS('11'!$A:$A,'11'!$Q:$Q,$C36,'11'!$B:$B,$G36)+SUMIFS('11'!$A:$A,'11'!$Q:$Q,M36,'11'!$C:$C,$G36)),SUMIF('11'!$R:$R,$C36,'11'!$A:$A)-(SUMIFS('11'!$A:$A,'11'!$R:$R,$C36,'11'!$B:$B,$D36)+SUMIFS('11'!$A:$A,'11'!$R:$R,$C36,'11'!$C:$C,$D36)+SUMIFS('11'!$A:$A,'11'!$R:$R,$C36,'11'!$B:$B,$G36)+SUMIFS('11'!$A:$A,'11'!$R:$R,$C36,'11'!$C:$C,$G36)),SUMIF('11'!$S:$S,$C36,'11'!$A:$A)-(SUMIFS('11'!$A:$A,'11'!$S:$S,$C36,'11'!$B:$B,$D36)+SUMIFS('11'!$A:$A,'11'!$S:$S,$C36,'11'!$C:$C,$D36)+SUMIFS('11'!$A:$A,'11'!$S:$S,$C36,'11'!$B:$B,$G36)+SUMIFS('11'!$A:$A,'11'!$S:$S,$C36,'11'!$C:$C,$G36))))</f>
        <v/>
      </c>
      <c r="U36" s="74" t="str">
        <f>IF('12'!$D$2="","",SUM(SUMIF('12'!$Q:$Q,$C36,'12'!$A:$A)-(SUMIFS('12'!$A:$A,'12'!$Q:$Q,$C36,'12'!$B:$B,$D36)+SUMIFS('12'!$A:$A,'12'!$Q:$Q,$C36,'12'!$C:$C,$D36)+SUMIFS('12'!$A:$A,'12'!$Q:$Q,$C36,'12'!$B:$B,$G36)+SUMIFS('12'!$A:$A,'12'!$Q:$Q,N36,'12'!$C:$C,$G36)),SUMIF('12'!$R:$R,$C36,'12'!$A:$A)-(SUMIFS('12'!$A:$A,'12'!$R:$R,$C36,'12'!$B:$B,$D36)+SUMIFS('12'!$A:$A,'12'!$R:$R,$C36,'12'!$C:$C,$D36)+SUMIFS('12'!$A:$A,'12'!$R:$R,$C36,'12'!$B:$B,$G36)+SUMIFS('12'!$A:$A,'12'!$R:$R,$C36,'12'!$C:$C,$G36)),SUMIF('12'!$S:$S,$C36,'12'!$A:$A)-(SUMIFS('12'!$A:$A,'12'!$S:$S,$C36,'12'!$B:$B,$D36)+SUMIFS('12'!$A:$A,'12'!$S:$S,$C36,'12'!$C:$C,$D36)+SUMIFS('12'!$A:$A,'12'!$S:$S,$C36,'12'!$B:$B,$G36)+SUMIFS('12'!$A:$A,'12'!$S:$S,$C36,'12'!$C:$C,$G36))))</f>
        <v/>
      </c>
      <c r="V36" s="75" t="str">
        <f>IF('13'!$D$2="","",SUM(SUMIF('13'!$Q:$Q,$C36,'13'!$A:$A)-(SUMIFS('13'!$A:$A,'13'!$Q:$Q,$C36,'13'!$B:$B,$D36)+SUMIFS('13'!$A:$A,'13'!$Q:$Q,$C36,'13'!$C:$C,$D36)+SUMIFS('13'!$A:$A,'13'!$Q:$Q,$C36,'13'!$B:$B,$G36)+SUMIFS('13'!$A:$A,'13'!$Q:$Q,O36,'13'!$C:$C,$G36)),SUMIF('13'!$R:$R,$C36,'13'!$A:$A)-(SUMIFS('13'!$A:$A,'13'!$R:$R,$C36,'13'!$B:$B,$D36)+SUMIFS('13'!$A:$A,'13'!$R:$R,$C36,'13'!$C:$C,$D36)+SUMIFS('13'!$A:$A,'13'!$R:$R,$C36,'13'!$B:$B,$G36)+SUMIFS('13'!$A:$A,'13'!$R:$R,$C36,'13'!$C:$C,$G36)),SUMIF('13'!$S:$S,$C36,'13'!$A:$A)-(SUMIFS('13'!$A:$A,'13'!$S:$S,$C36,'13'!$B:$B,$D36)+SUMIFS('13'!$A:$A,'13'!$S:$S,$C36,'13'!$C:$C,$D36)+SUMIFS('13'!$A:$A,'13'!$S:$S,$C36,'13'!$B:$B,$G36)+SUMIFS('13'!$A:$A,'13'!$S:$S,$C36,'13'!$C:$C,$G36))))</f>
        <v/>
      </c>
      <c r="W36" s="76" t="str">
        <f>IF('14'!$D$2="","",SUM(SUMIF('14'!$Q:$Q,$C36,'14'!$A:$A)-(SUMIFS('14'!$A:$A,'14'!$Q:$Q,$C36,'14'!$B:$B,$D36)+SUMIFS('14'!$A:$A,'14'!$Q:$Q,$C36,'14'!$C:$C,$D36)+SUMIFS('14'!$A:$A,'14'!$Q:$Q,$C36,'14'!$B:$B,$G36)+SUMIFS('14'!$A:$A,'14'!$Q:$Q,P36,'14'!$C:$C,$G36)),SUMIF('14'!$R:$R,$C36,'14'!$A:$A)-(SUMIFS('14'!$A:$A,'14'!$R:$R,$C36,'14'!$B:$B,$D36)+SUMIFS('14'!$A:$A,'14'!$R:$R,$C36,'14'!$C:$C,$D36)+SUMIFS('14'!$A:$A,'14'!$R:$R,$C36,'14'!$B:$B,$G36)+SUMIFS('14'!$A:$A,'14'!$R:$R,$C36,'14'!$C:$C,$G36)),SUMIF('14'!$S:$S,$C36,'14'!$A:$A)-(SUMIFS('14'!$A:$A,'14'!$S:$S,$C36,'14'!$B:$B,$D36)+SUMIFS('14'!$A:$A,'14'!$S:$S,$C36,'14'!$C:$C,$D36)+SUMIFS('14'!$A:$A,'14'!$S:$S,$C36,'14'!$B:$B,$G36)+SUMIFS('14'!$A:$A,'14'!$S:$S,$C36,'14'!$C:$C,$G36))))</f>
        <v/>
      </c>
      <c r="X36" s="73" t="str">
        <f>IF('15'!$D$2="","",SUM(SUMIF('15'!$Q:$Q,$C36,'15'!$A:$A)-(SUMIFS('15'!$A:$A,'15'!$Q:$Q,$C36,'15'!$B:$B,$D36)+SUMIFS('15'!$A:$A,'15'!$Q:$Q,$C36,'15'!$C:$C,$D36)+SUMIFS('15'!$A:$A,'15'!$Q:$Q,$C36,'15'!$B:$B,$G36)+SUMIFS('15'!$A:$A,'15'!$Q:$Q,Q36,'15'!$C:$C,$G36)),SUMIF('15'!$R:$R,$C36,'15'!$A:$A)-(SUMIFS('15'!$A:$A,'15'!$R:$R,$C36,'15'!$B:$B,$D36)+SUMIFS('15'!$A:$A,'15'!$R:$R,$C36,'15'!$C:$C,$D36)+SUMIFS('15'!$A:$A,'15'!$R:$R,$C36,'15'!$B:$B,$G36)+SUMIFS('15'!$A:$A,'15'!$R:$R,$C36,'15'!$C:$C,$G36)),SUMIF('15'!$S:$S,$C36,'15'!$A:$A)-(SUMIFS('15'!$A:$A,'15'!$S:$S,$C36,'15'!$B:$B,$D36)+SUMIFS('15'!$A:$A,'15'!$S:$S,$C36,'15'!$C:$C,$D36)+SUMIFS('15'!$A:$A,'15'!$S:$S,$C36,'15'!$B:$B,$G36)+SUMIFS('15'!$A:$A,'15'!$S:$S,$C36,'15'!$C:$C,$G36))))</f>
        <v/>
      </c>
      <c r="Y36" s="77">
        <f t="shared" ref="Y36:Y69" si="11">SUM(J36:X36)</f>
        <v>0</v>
      </c>
      <c r="Z36" s="85">
        <f>SUM(COUNTIF('1'!$R$2:$T$100,$C36),COUNTIF('2'!$R$2:$T$100,$C36),COUNTIF('3'!$R$2:$T$100,$C36),COUNTIF('4'!$R$2:$T$100,$C36),COUNTIF('5'!$R$2:$T$100,$C36),COUNTIF('6'!$R$2:$T$100,$C36),COUNTIF('7'!$R$2:$T$100,$C36),COUNTIF('8'!$R$2:$T$100,$C36),COUNTIF('9'!$R$2:$T$100,$C36),COUNTIF('10'!$Q$2:$S$100,$C36),COUNTIF('11'!$Q$2:$S$100,$C36),COUNTIF('12'!$Q$2:$S$100,$C36),COUNTIF('13'!$Q$2:$S$100,$C36),COUNTIF('14'!$Q$2:$S$100,$C36),COUNTIF('15'!$Q$2:$S$100,$C36))</f>
        <v>0</v>
      </c>
    </row>
    <row r="37" spans="1:26" x14ac:dyDescent="0.2">
      <c r="A37" s="2" t="s">
        <v>7</v>
      </c>
      <c r="B37" s="2" t="s">
        <v>231</v>
      </c>
      <c r="C37" s="2" t="str">
        <f t="shared" si="8"/>
        <v>DeShanta Garcia</v>
      </c>
      <c r="D37" s="40"/>
      <c r="E37" s="43"/>
      <c r="F37" s="72">
        <f t="shared" si="9"/>
        <v>0</v>
      </c>
      <c r="G37" s="40"/>
      <c r="H37" s="43"/>
      <c r="I37" s="72">
        <f t="shared" si="10"/>
        <v>0</v>
      </c>
      <c r="J37" s="73">
        <f>IF('1'!$E$2="","",SUM(SUMIF('1'!$R:$R,$C37,'1'!$A:$A)-(SUMIFS('1'!$A:$A,'1'!$R:$R,$C37,'1'!$C:$C,$D37)+SUMIFS('1'!$A:$A,'1'!$R:$R,$C37,'1'!$D:$D,$D37)+SUMIFS('1'!$A:$A,'1'!$R:$R,$C37,'1'!$C:$C,$G37)+SUMIFS('1'!$A:$A,'1'!$R:$R,C37,'1'!$D:$D,$G37)),SUMIF('1'!$S:$S,$C37,'1'!$A:$A)-(SUMIFS('1'!$A:$A,'1'!$S:$S,$C37,'1'!$C:$C,$D37)+SUMIFS('1'!$A:$A,'1'!$S:$S,$C37,'1'!$D:$D,$D37)+SUMIFS('1'!$A:$A,'1'!$S:$S,$C37,'1'!$C:$C,$G37)+SUMIFS('1'!$A:$A,'1'!$S:$S,$C37,'1'!$D:$D,$G37)),SUMIF('1'!$T:$T,$C37,'1'!$A:$A)-(SUMIFS('1'!$A:$A,'1'!$T:$T,$C37,'1'!$C:$C,$D37)+SUMIFS('1'!$A:$A,'1'!$T:$T,$C37,'1'!$D:$D,$D37)+SUMIFS('1'!$A:$A,'1'!$T:$T,$C37,'1'!$C:$C,$G37)+SUMIFS('1'!$A:$A,'1'!$T:$T,$C37,'1'!$D:$D,$G37))))</f>
        <v>0</v>
      </c>
      <c r="K37" s="73">
        <f>IF('2'!$E$2="","",SUM(SUMIF('2'!$R:$R,$C37,'2'!$A:$A)-(SUMIFS('2'!$A:$A,'2'!$R:$R,$C37,'2'!$C:$C,$D37)+SUMIFS('2'!$A:$A,'2'!$R:$R,$C37,'2'!$D:$D,$D37)+SUMIFS('2'!$A:$A,'2'!$R:$R,$C37,'2'!$C:$C,$G37)+SUMIFS('2'!$A:$A,'2'!$R:$R,D37,'2'!$D:$D,$G37)),SUMIF('2'!$S:$S,$C37,'2'!$A:$A)-(SUMIFS('2'!$A:$A,'2'!$S:$S,$C37,'2'!$C:$C,$D37)+SUMIFS('2'!$A:$A,'2'!$S:$S,$C37,'2'!$D:$D,$D37)+SUMIFS('2'!$A:$A,'2'!$S:$S,$C37,'2'!$C:$C,$G37)+SUMIFS('2'!$A:$A,'2'!$S:$S,$C37,'2'!$D:$D,$G37)),SUMIF('2'!$T:$T,$C37,'2'!$A:$A)-(SUMIFS('2'!$A:$A,'2'!$T:$T,$C37,'2'!$C:$C,$D37)+SUMIFS('2'!$A:$A,'2'!$T:$T,$C37,'2'!$D:$D,$D37)+SUMIFS('2'!$A:$A,'2'!$T:$T,$C37,'2'!$C:$C,$G37)+SUMIFS('2'!$A:$A,'2'!$T:$T,$C37,'2'!$D:$D,$G37))))</f>
        <v>0</v>
      </c>
      <c r="L37" s="73">
        <f>IF('3'!$E$2="","",SUM(SUMIF('3'!$R:$R,$C37,'3'!$A:$A)-(SUMIFS('3'!$A:$A,'3'!$R:$R,$C37,'3'!$C:$C,$D37)+SUMIFS('3'!$A:$A,'3'!$R:$R,$C37,'3'!$D:$D,$D37)+SUMIFS('3'!$A:$A,'3'!$R:$R,$C37,'3'!$C:$C,$G37)+SUMIFS('3'!$A:$A,'3'!$R:$R,E37,'3'!$D:$D,$G37)),SUMIF('3'!$S:$S,$C37,'3'!$A:$A)-(SUMIFS('3'!$A:$A,'3'!$S:$S,$C37,'3'!$C:$C,$D37)+SUMIFS('3'!$A:$A,'3'!$S:$S,$C37,'3'!$D:$D,$D37)+SUMIFS('3'!$A:$A,'3'!$S:$S,$C37,'3'!$C:$C,$G37)+SUMIFS('3'!$A:$A,'3'!$S:$S,$C37,'3'!$D:$D,$G37)),SUMIF('3'!$T:$T,$C37,'3'!$A:$A)-(SUMIFS('3'!$A:$A,'3'!$T:$T,$C37,'3'!$C:$C,$D37)+SUMIFS('3'!$A:$A,'3'!$T:$T,$C37,'3'!$D:$D,$D37)+SUMIFS('3'!$A:$A,'3'!$T:$T,$C37,'3'!$C:$C,$G37)+SUMIFS('3'!$A:$A,'3'!$T:$T,$C37,'3'!$D:$D,$G37))))</f>
        <v>0</v>
      </c>
      <c r="M37" s="73" t="str">
        <f>IF('4'!$E$2="","",SUM(SUMIF('4'!$R:$R,$C37,'4'!$A:$A)-(SUMIFS('4'!$A:$A,'4'!$R:$R,$C37,'4'!$C:$C,$D37)+SUMIFS('4'!$A:$A,'4'!$R:$R,$C37,'4'!$D:$D,$D37)+SUMIFS('4'!$A:$A,'4'!$R:$R,$C37,'4'!$C:$C,$G37)+SUMIFS('4'!$A:$A,'4'!$R:$R,F37,'4'!$D:$D,$G37)),SUMIF('4'!$S:$S,$C37,'4'!$A:$A)-(SUMIFS('4'!$A:$A,'4'!$S:$S,$C37,'4'!$C:$C,$D37)+SUMIFS('4'!$A:$A,'4'!$S:$S,$C37,'4'!$D:$D,$D37)+SUMIFS('4'!$A:$A,'4'!$S:$S,$C37,'4'!$C:$C,$G37)+SUMIFS('4'!$A:$A,'4'!$S:$S,$C37,'4'!$D:$D,$G37)),SUMIF('4'!$T:$T,$C37,'4'!$A:$A)-(SUMIFS('4'!$A:$A,'4'!$T:$T,$C37,'4'!$C:$C,$D37)+SUMIFS('4'!$A:$A,'4'!$T:$T,$C37,'4'!$D:$D,$D37)+SUMIFS('4'!$A:$A,'4'!$T:$T,$C37,'4'!$C:$C,$G37)+SUMIFS('4'!$A:$A,'4'!$T:$T,$C37,'4'!$D:$D,$G37))))</f>
        <v/>
      </c>
      <c r="N37" s="73" t="str">
        <f>IF('5'!$E$2="","",SUM(SUMIF('5'!$R:$R,$C37,'5'!$A:$A)-(SUMIFS('5'!$A:$A,'5'!$R:$R,$C37,'5'!$C:$C,$D37)+SUMIFS('5'!$A:$A,'5'!$R:$R,$C37,'5'!$D:$D,$D37)+SUMIFS('5'!$A:$A,'5'!$R:$R,$C37,'5'!$C:$C,$G37)+SUMIFS('5'!$A:$A,'5'!$R:$R,G37,'5'!$D:$D,$G37)),SUMIF('5'!$S:$S,$C37,'5'!$A:$A)-(SUMIFS('5'!$A:$A,'5'!$S:$S,$C37,'5'!$C:$C,$D37)+SUMIFS('5'!$A:$A,'5'!$S:$S,$C37,'5'!$D:$D,$D37)+SUMIFS('5'!$A:$A,'5'!$S:$S,$C37,'5'!$C:$C,$G37)+SUMIFS('5'!$A:$A,'5'!$S:$S,$C37,'5'!$D:$D,$G37)),SUMIF('5'!$T:$T,$C37,'5'!$A:$A)-(SUMIFS('5'!$A:$A,'5'!$T:$T,$C37,'5'!$C:$C,$D37)+SUMIFS('5'!$A:$A,'5'!$T:$T,$C37,'5'!$D:$D,$D37)+SUMIFS('5'!$A:$A,'5'!$T:$T,$C37,'5'!$C:$C,$G37)+SUMIFS('5'!$A:$A,'5'!$T:$T,$C37,'5'!$D:$D,$G37))))</f>
        <v/>
      </c>
      <c r="O37" s="73" t="str">
        <f>IF('6'!$E$2="","",SUM(SUMIF('6'!$R:$R,$C37,'6'!$A:$A)-(SUMIFS('6'!$A:$A,'6'!$R:$R,$C37,'6'!$C:$C,$D37)+SUMIFS('6'!$A:$A,'6'!$R:$R,$C37,'6'!$D:$D,$D37)+SUMIFS('6'!$A:$A,'6'!$R:$R,$C37,'6'!$C:$C,$G37)+SUMIFS('6'!$A:$A,'6'!$R:$R,H37,'6'!$D:$D,$G37)),SUMIF('6'!$S:$S,$C37,'6'!$A:$A)-(SUMIFS('6'!$A:$A,'6'!$S:$S,$C37,'6'!$C:$C,$D37)+SUMIFS('6'!$A:$A,'6'!$S:$S,$C37,'6'!$D:$D,$D37)+SUMIFS('6'!$A:$A,'6'!$S:$S,$C37,'6'!$C:$C,$G37)+SUMIFS('6'!$A:$A,'6'!$S:$S,$C37,'6'!$D:$D,$G37)),SUMIF('6'!$T:$T,$C37,'6'!$A:$A)-(SUMIFS('6'!$A:$A,'6'!$T:$T,$C37,'6'!$C:$C,$D37)+SUMIFS('6'!$A:$A,'6'!$T:$T,$C37,'6'!$D:$D,$D37)+SUMIFS('6'!$A:$A,'6'!$T:$T,$C37,'6'!$C:$C,$G37)+SUMIFS('6'!$A:$A,'6'!$T:$T,$C37,'6'!$D:$D,$G37))))</f>
        <v/>
      </c>
      <c r="P37" s="73" t="str">
        <f>IF('7'!$E$2="","",SUM(SUMIF('7'!$R:$R,$C37,'7'!$A:$A)-(SUMIFS('7'!$A:$A,'7'!$R:$R,$C37,'7'!$C:$C,$D37)+SUMIFS('7'!$A:$A,'7'!$R:$R,$C37,'7'!$D:$D,$D37)+SUMIFS('7'!$A:$A,'7'!$R:$R,$C37,'7'!$C:$C,$G37)+SUMIFS('7'!$A:$A,'7'!$R:$R,I37,'7'!$D:$D,$G37)),SUMIF('7'!$S:$S,$C37,'7'!$A:$A)-(SUMIFS('7'!$A:$A,'7'!$S:$S,$C37,'7'!$C:$C,$D37)+SUMIFS('7'!$A:$A,'7'!$S:$S,$C37,'7'!$D:$D,$D37)+SUMIFS('7'!$A:$A,'7'!$S:$S,$C37,'7'!$C:$C,$G37)+SUMIFS('7'!$A:$A,'7'!$S:$S,$C37,'7'!$D:$D,$G37)),SUMIF('7'!$T:$T,$C37,'7'!$A:$A)-(SUMIFS('7'!$A:$A,'7'!$T:$T,$C37,'7'!$C:$C,$D37)+SUMIFS('7'!$A:$A,'7'!$T:$T,$C37,'7'!$D:$D,$D37)+SUMIFS('7'!$A:$A,'7'!$T:$T,$C37,'7'!$C:$C,$G37)+SUMIFS('7'!$A:$A,'7'!$T:$T,$C37,'7'!$D:$D,$G37))))</f>
        <v/>
      </c>
      <c r="Q37" s="73" t="str">
        <f>IF('8'!$E$2="","",SUM(SUMIF('8'!$R:$R,$C37,'8'!$A:$A)-(SUMIFS('8'!$A:$A,'8'!$R:$R,$C37,'8'!$C:$C,$D37)+SUMIFS('8'!$A:$A,'8'!$R:$R,$C37,'8'!$D:$D,$D37)+SUMIFS('8'!$A:$A,'8'!$R:$R,$C37,'8'!$C:$C,$G37)+SUMIFS('8'!$A:$A,'8'!$R:$R,J37,'8'!$D:$D,$G37)),SUMIF('8'!$S:$S,$C37,'8'!$A:$A)-(SUMIFS('8'!$A:$A,'8'!$S:$S,$C37,'8'!$C:$C,$D37)+SUMIFS('8'!$A:$A,'8'!$S:$S,$C37,'8'!$D:$D,$D37)+SUMIFS('8'!$A:$A,'8'!$S:$S,$C37,'8'!$C:$C,$G37)+SUMIFS('8'!$A:$A,'8'!$S:$S,$C37,'8'!$D:$D,$G37)),SUMIF('8'!$T:$T,$C37,'8'!$A:$A)-(SUMIFS('8'!$A:$A,'8'!$T:$T,$C37,'8'!$C:$C,$D37)+SUMIFS('8'!$A:$A,'8'!$T:$T,$C37,'8'!$D:$D,$D37)+SUMIFS('8'!$A:$A,'8'!$T:$T,$C37,'8'!$C:$C,$G37)+SUMIFS('8'!$A:$A,'8'!$T:$T,$C37,'8'!$D:$D,$G37))))</f>
        <v/>
      </c>
      <c r="R37" s="73" t="str">
        <f>IF('9'!$E$2="","",SUM(SUMIF('9'!$R:$R,$C37,'9'!$A:$A)-(SUMIFS('9'!$A:$A,'9'!$R:$R,$C37,'9'!$C:$C,$D37)+SUMIFS('9'!$A:$A,'9'!$R:$R,$C37,'9'!$D:$D,$D37)+SUMIFS('9'!$A:$A,'9'!$R:$R,$C37,'9'!$C:$C,$G37)+SUMIFS('9'!$A:$A,'9'!$R:$R,K37,'9'!$D:$D,$G37)),SUMIF('9'!$S:$S,$C37,'9'!$A:$A)-(SUMIFS('9'!$A:$A,'9'!$S:$S,$C37,'9'!$C:$C,$D37)+SUMIFS('9'!$A:$A,'9'!$S:$S,$C37,'9'!$D:$D,$D37)+SUMIFS('9'!$A:$A,'9'!$S:$S,$C37,'9'!$C:$C,$G37)+SUMIFS('9'!$A:$A,'9'!$S:$S,$C37,'9'!$D:$D,$G37)),SUMIF('9'!$T:$T,$C37,'9'!$A:$A)-(SUMIFS('9'!$A:$A,'9'!$T:$T,$C37,'9'!$C:$C,$D37)+SUMIFS('9'!$A:$A,'9'!$T:$T,$C37,'9'!$D:$D,$D37)+SUMIFS('9'!$A:$A,'9'!$T:$T,$C37,'9'!$C:$C,$G37)+SUMIFS('9'!$A:$A,'9'!$T:$T,$C37,'9'!$D:$D,$G37))))</f>
        <v/>
      </c>
      <c r="S37" s="73" t="str">
        <f>IF('10'!$D$2="","",SUM(SUMIF('10'!$Q:$Q,$C37,'10'!$A:$A)-(SUMIFS('10'!$A:$A,'10'!$Q:$Q,$C37,'10'!$B:$B,$D37)+SUMIFS('10'!$A:$A,'10'!$Q:$Q,$C37,'10'!$C:$C,$D37)+SUMIFS('10'!$A:$A,'10'!$Q:$Q,$C37,'10'!$B:$B,$G37)+SUMIFS('10'!$A:$A,'10'!$Q:$Q,L37,'10'!$C:$C,$G37)),SUMIF('10'!$R:$R,$C37,'10'!$A:$A)-(SUMIFS('10'!$A:$A,'10'!$R:$R,$C37,'10'!$B:$B,$D37)+SUMIFS('10'!$A:$A,'10'!$R:$R,$C37,'10'!$C:$C,$D37)+SUMIFS('10'!$A:$A,'10'!$R:$R,$C37,'10'!$B:$B,$G37)+SUMIFS('10'!$A:$A,'10'!$R:$R,$C37,'10'!$C:$C,$G37)),SUMIF('10'!$S:$S,$C37,'10'!$A:$A)-(SUMIFS('10'!$A:$A,'10'!$S:$S,$C37,'10'!$B:$B,$D37)+SUMIFS('10'!$A:$A,'10'!$S:$S,$C37,'10'!$C:$C,$D37)+SUMIFS('10'!$A:$A,'10'!$S:$S,$C37,'10'!$B:$B,$G37)+SUMIFS('10'!$A:$A,'10'!$S:$S,$C37,'10'!$C:$C,$G37))))</f>
        <v/>
      </c>
      <c r="T37" s="73" t="str">
        <f>IF('11'!$D$2="","",SUM(SUMIF('11'!$Q:$Q,$C37,'11'!$A:$A)-(SUMIFS('11'!$A:$A,'11'!$Q:$Q,$C37,'11'!$B:$B,$D37)+SUMIFS('11'!$A:$A,'11'!$Q:$Q,$C37,'11'!$C:$C,$D37)+SUMIFS('11'!$A:$A,'11'!$Q:$Q,$C37,'11'!$B:$B,$G37)+SUMIFS('11'!$A:$A,'11'!$Q:$Q,M37,'11'!$C:$C,$G37)),SUMIF('11'!$R:$R,$C37,'11'!$A:$A)-(SUMIFS('11'!$A:$A,'11'!$R:$R,$C37,'11'!$B:$B,$D37)+SUMIFS('11'!$A:$A,'11'!$R:$R,$C37,'11'!$C:$C,$D37)+SUMIFS('11'!$A:$A,'11'!$R:$R,$C37,'11'!$B:$B,$G37)+SUMIFS('11'!$A:$A,'11'!$R:$R,$C37,'11'!$C:$C,$G37)),SUMIF('11'!$S:$S,$C37,'11'!$A:$A)-(SUMIFS('11'!$A:$A,'11'!$S:$S,$C37,'11'!$B:$B,$D37)+SUMIFS('11'!$A:$A,'11'!$S:$S,$C37,'11'!$C:$C,$D37)+SUMIFS('11'!$A:$A,'11'!$S:$S,$C37,'11'!$B:$B,$G37)+SUMIFS('11'!$A:$A,'11'!$S:$S,$C37,'11'!$C:$C,$G37))))</f>
        <v/>
      </c>
      <c r="U37" s="74" t="str">
        <f>IF('12'!$D$2="","",SUM(SUMIF('12'!$Q:$Q,$C37,'12'!$A:$A)-(SUMIFS('12'!$A:$A,'12'!$Q:$Q,$C37,'12'!$B:$B,$D37)+SUMIFS('12'!$A:$A,'12'!$Q:$Q,$C37,'12'!$C:$C,$D37)+SUMIFS('12'!$A:$A,'12'!$Q:$Q,$C37,'12'!$B:$B,$G37)+SUMIFS('12'!$A:$A,'12'!$Q:$Q,N37,'12'!$C:$C,$G37)),SUMIF('12'!$R:$R,$C37,'12'!$A:$A)-(SUMIFS('12'!$A:$A,'12'!$R:$R,$C37,'12'!$B:$B,$D37)+SUMIFS('12'!$A:$A,'12'!$R:$R,$C37,'12'!$C:$C,$D37)+SUMIFS('12'!$A:$A,'12'!$R:$R,$C37,'12'!$B:$B,$G37)+SUMIFS('12'!$A:$A,'12'!$R:$R,$C37,'12'!$C:$C,$G37)),SUMIF('12'!$S:$S,$C37,'12'!$A:$A)-(SUMIFS('12'!$A:$A,'12'!$S:$S,$C37,'12'!$B:$B,$D37)+SUMIFS('12'!$A:$A,'12'!$S:$S,$C37,'12'!$C:$C,$D37)+SUMIFS('12'!$A:$A,'12'!$S:$S,$C37,'12'!$B:$B,$G37)+SUMIFS('12'!$A:$A,'12'!$S:$S,$C37,'12'!$C:$C,$G37))))</f>
        <v/>
      </c>
      <c r="V37" s="75" t="str">
        <f>IF('13'!$D$2="","",SUM(SUMIF('13'!$Q:$Q,$C37,'13'!$A:$A)-(SUMIFS('13'!$A:$A,'13'!$Q:$Q,$C37,'13'!$B:$B,$D37)+SUMIFS('13'!$A:$A,'13'!$Q:$Q,$C37,'13'!$C:$C,$D37)+SUMIFS('13'!$A:$A,'13'!$Q:$Q,$C37,'13'!$B:$B,$G37)+SUMIFS('13'!$A:$A,'13'!$Q:$Q,O37,'13'!$C:$C,$G37)),SUMIF('13'!$R:$R,$C37,'13'!$A:$A)-(SUMIFS('13'!$A:$A,'13'!$R:$R,$C37,'13'!$B:$B,$D37)+SUMIFS('13'!$A:$A,'13'!$R:$R,$C37,'13'!$C:$C,$D37)+SUMIFS('13'!$A:$A,'13'!$R:$R,$C37,'13'!$B:$B,$G37)+SUMIFS('13'!$A:$A,'13'!$R:$R,$C37,'13'!$C:$C,$G37)),SUMIF('13'!$S:$S,$C37,'13'!$A:$A)-(SUMIFS('13'!$A:$A,'13'!$S:$S,$C37,'13'!$B:$B,$D37)+SUMIFS('13'!$A:$A,'13'!$S:$S,$C37,'13'!$C:$C,$D37)+SUMIFS('13'!$A:$A,'13'!$S:$S,$C37,'13'!$B:$B,$G37)+SUMIFS('13'!$A:$A,'13'!$S:$S,$C37,'13'!$C:$C,$G37))))</f>
        <v/>
      </c>
      <c r="W37" s="76" t="str">
        <f>IF('14'!$D$2="","",SUM(SUMIF('14'!$Q:$Q,$C37,'14'!$A:$A)-(SUMIFS('14'!$A:$A,'14'!$Q:$Q,$C37,'14'!$B:$B,$D37)+SUMIFS('14'!$A:$A,'14'!$Q:$Q,$C37,'14'!$C:$C,$D37)+SUMIFS('14'!$A:$A,'14'!$Q:$Q,$C37,'14'!$B:$B,$G37)+SUMIFS('14'!$A:$A,'14'!$Q:$Q,P37,'14'!$C:$C,$G37)),SUMIF('14'!$R:$R,$C37,'14'!$A:$A)-(SUMIFS('14'!$A:$A,'14'!$R:$R,$C37,'14'!$B:$B,$D37)+SUMIFS('14'!$A:$A,'14'!$R:$R,$C37,'14'!$C:$C,$D37)+SUMIFS('14'!$A:$A,'14'!$R:$R,$C37,'14'!$B:$B,$G37)+SUMIFS('14'!$A:$A,'14'!$R:$R,$C37,'14'!$C:$C,$G37)),SUMIF('14'!$S:$S,$C37,'14'!$A:$A)-(SUMIFS('14'!$A:$A,'14'!$S:$S,$C37,'14'!$B:$B,$D37)+SUMIFS('14'!$A:$A,'14'!$S:$S,$C37,'14'!$C:$C,$D37)+SUMIFS('14'!$A:$A,'14'!$S:$S,$C37,'14'!$B:$B,$G37)+SUMIFS('14'!$A:$A,'14'!$S:$S,$C37,'14'!$C:$C,$G37))))</f>
        <v/>
      </c>
      <c r="X37" s="73" t="str">
        <f>IF('15'!$D$2="","",SUM(SUMIF('15'!$Q:$Q,$C37,'15'!$A:$A)-(SUMIFS('15'!$A:$A,'15'!$Q:$Q,$C37,'15'!$B:$B,$D37)+SUMIFS('15'!$A:$A,'15'!$Q:$Q,$C37,'15'!$C:$C,$D37)+SUMIFS('15'!$A:$A,'15'!$Q:$Q,$C37,'15'!$B:$B,$G37)+SUMIFS('15'!$A:$A,'15'!$Q:$Q,Q37,'15'!$C:$C,$G37)),SUMIF('15'!$R:$R,$C37,'15'!$A:$A)-(SUMIFS('15'!$A:$A,'15'!$R:$R,$C37,'15'!$B:$B,$D37)+SUMIFS('15'!$A:$A,'15'!$R:$R,$C37,'15'!$C:$C,$D37)+SUMIFS('15'!$A:$A,'15'!$R:$R,$C37,'15'!$B:$B,$G37)+SUMIFS('15'!$A:$A,'15'!$R:$R,$C37,'15'!$C:$C,$G37)),SUMIF('15'!$S:$S,$C37,'15'!$A:$A)-(SUMIFS('15'!$A:$A,'15'!$S:$S,$C37,'15'!$B:$B,$D37)+SUMIFS('15'!$A:$A,'15'!$S:$S,$C37,'15'!$C:$C,$D37)+SUMIFS('15'!$A:$A,'15'!$S:$S,$C37,'15'!$B:$B,$G37)+SUMIFS('15'!$A:$A,'15'!$S:$S,$C37,'15'!$C:$C,$G37))))</f>
        <v/>
      </c>
      <c r="Y37" s="77">
        <f t="shared" si="11"/>
        <v>0</v>
      </c>
      <c r="Z37" s="85">
        <f>SUM(COUNTIF('1'!$R$2:$T$100,$C37),COUNTIF('2'!$R$2:$T$100,$C37),COUNTIF('3'!$R$2:$T$100,$C37),COUNTIF('4'!$R$2:$T$100,$C37),COUNTIF('5'!$R$2:$T$100,$C37),COUNTIF('6'!$R$2:$T$100,$C37),COUNTIF('7'!$R$2:$T$100,$C37),COUNTIF('8'!$R$2:$T$100,$C37),COUNTIF('9'!$R$2:$T$100,$C37),COUNTIF('10'!$Q$2:$S$100,$C37),COUNTIF('11'!$Q$2:$S$100,$C37),COUNTIF('12'!$Q$2:$S$100,$C37),COUNTIF('13'!$Q$2:$S$100,$C37),COUNTIF('14'!$Q$2:$S$100,$C37),COUNTIF('15'!$Q$2:$S$100,$C37))</f>
        <v>0</v>
      </c>
    </row>
    <row r="38" spans="1:26" x14ac:dyDescent="0.2">
      <c r="A38" s="2" t="s">
        <v>7</v>
      </c>
      <c r="B38" s="2" t="s">
        <v>163</v>
      </c>
      <c r="C38" s="2" t="str">
        <f t="shared" si="8"/>
        <v>Eddie Garcia</v>
      </c>
      <c r="D38" s="40"/>
      <c r="E38" s="43"/>
      <c r="F38" s="72">
        <f t="shared" si="9"/>
        <v>0</v>
      </c>
      <c r="G38" s="40"/>
      <c r="H38" s="43"/>
      <c r="I38" s="72">
        <f t="shared" si="10"/>
        <v>0</v>
      </c>
      <c r="J38" s="73">
        <f>IF('1'!$E$2="","",SUM(SUMIF('1'!$R:$R,$C38,'1'!$A:$A)-(SUMIFS('1'!$A:$A,'1'!$R:$R,$C38,'1'!$C:$C,$D38)+SUMIFS('1'!$A:$A,'1'!$R:$R,$C38,'1'!$D:$D,$D38)+SUMIFS('1'!$A:$A,'1'!$R:$R,$C38,'1'!$C:$C,$G38)+SUMIFS('1'!$A:$A,'1'!$R:$R,C38,'1'!$D:$D,$G38)),SUMIF('1'!$S:$S,$C38,'1'!$A:$A)-(SUMIFS('1'!$A:$A,'1'!$S:$S,$C38,'1'!$C:$C,$D38)+SUMIFS('1'!$A:$A,'1'!$S:$S,$C38,'1'!$D:$D,$D38)+SUMIFS('1'!$A:$A,'1'!$S:$S,$C38,'1'!$C:$C,$G38)+SUMIFS('1'!$A:$A,'1'!$S:$S,$C38,'1'!$D:$D,$G38)),SUMIF('1'!$T:$T,$C38,'1'!$A:$A)-(SUMIFS('1'!$A:$A,'1'!$T:$T,$C38,'1'!$C:$C,$D38)+SUMIFS('1'!$A:$A,'1'!$T:$T,$C38,'1'!$D:$D,$D38)+SUMIFS('1'!$A:$A,'1'!$T:$T,$C38,'1'!$C:$C,$G38)+SUMIFS('1'!$A:$A,'1'!$T:$T,$C38,'1'!$D:$D,$G38))))</f>
        <v>0</v>
      </c>
      <c r="K38" s="73">
        <f>IF('2'!$E$2="","",SUM(SUMIF('2'!$R:$R,$C38,'2'!$A:$A)-(SUMIFS('2'!$A:$A,'2'!$R:$R,$C38,'2'!$C:$C,$D38)+SUMIFS('2'!$A:$A,'2'!$R:$R,$C38,'2'!$D:$D,$D38)+SUMIFS('2'!$A:$A,'2'!$R:$R,$C38,'2'!$C:$C,$G38)+SUMIFS('2'!$A:$A,'2'!$R:$R,D38,'2'!$D:$D,$G38)),SUMIF('2'!$S:$S,$C38,'2'!$A:$A)-(SUMIFS('2'!$A:$A,'2'!$S:$S,$C38,'2'!$C:$C,$D38)+SUMIFS('2'!$A:$A,'2'!$S:$S,$C38,'2'!$D:$D,$D38)+SUMIFS('2'!$A:$A,'2'!$S:$S,$C38,'2'!$C:$C,$G38)+SUMIFS('2'!$A:$A,'2'!$S:$S,$C38,'2'!$D:$D,$G38)),SUMIF('2'!$T:$T,$C38,'2'!$A:$A)-(SUMIFS('2'!$A:$A,'2'!$T:$T,$C38,'2'!$C:$C,$D38)+SUMIFS('2'!$A:$A,'2'!$T:$T,$C38,'2'!$D:$D,$D38)+SUMIFS('2'!$A:$A,'2'!$T:$T,$C38,'2'!$C:$C,$G38)+SUMIFS('2'!$A:$A,'2'!$T:$T,$C38,'2'!$D:$D,$G38))))</f>
        <v>0</v>
      </c>
      <c r="L38" s="73">
        <f>IF('3'!$E$2="","",SUM(SUMIF('3'!$R:$R,$C38,'3'!$A:$A)-(SUMIFS('3'!$A:$A,'3'!$R:$R,$C38,'3'!$C:$C,$D38)+SUMIFS('3'!$A:$A,'3'!$R:$R,$C38,'3'!$D:$D,$D38)+SUMIFS('3'!$A:$A,'3'!$R:$R,$C38,'3'!$C:$C,$G38)+SUMIFS('3'!$A:$A,'3'!$R:$R,E38,'3'!$D:$D,$G38)),SUMIF('3'!$S:$S,$C38,'3'!$A:$A)-(SUMIFS('3'!$A:$A,'3'!$S:$S,$C38,'3'!$C:$C,$D38)+SUMIFS('3'!$A:$A,'3'!$S:$S,$C38,'3'!$D:$D,$D38)+SUMIFS('3'!$A:$A,'3'!$S:$S,$C38,'3'!$C:$C,$G38)+SUMIFS('3'!$A:$A,'3'!$S:$S,$C38,'3'!$D:$D,$G38)),SUMIF('3'!$T:$T,$C38,'3'!$A:$A)-(SUMIFS('3'!$A:$A,'3'!$T:$T,$C38,'3'!$C:$C,$D38)+SUMIFS('3'!$A:$A,'3'!$T:$T,$C38,'3'!$D:$D,$D38)+SUMIFS('3'!$A:$A,'3'!$T:$T,$C38,'3'!$C:$C,$G38)+SUMIFS('3'!$A:$A,'3'!$T:$T,$C38,'3'!$D:$D,$G38))))</f>
        <v>0</v>
      </c>
      <c r="M38" s="73" t="str">
        <f>IF('4'!$E$2="","",SUM(SUMIF('4'!$R:$R,$C38,'4'!$A:$A)-(SUMIFS('4'!$A:$A,'4'!$R:$R,$C38,'4'!$C:$C,$D38)+SUMIFS('4'!$A:$A,'4'!$R:$R,$C38,'4'!$D:$D,$D38)+SUMIFS('4'!$A:$A,'4'!$R:$R,$C38,'4'!$C:$C,$G38)+SUMIFS('4'!$A:$A,'4'!$R:$R,F38,'4'!$D:$D,$G38)),SUMIF('4'!$S:$S,$C38,'4'!$A:$A)-(SUMIFS('4'!$A:$A,'4'!$S:$S,$C38,'4'!$C:$C,$D38)+SUMIFS('4'!$A:$A,'4'!$S:$S,$C38,'4'!$D:$D,$D38)+SUMIFS('4'!$A:$A,'4'!$S:$S,$C38,'4'!$C:$C,$G38)+SUMIFS('4'!$A:$A,'4'!$S:$S,$C38,'4'!$D:$D,$G38)),SUMIF('4'!$T:$T,$C38,'4'!$A:$A)-(SUMIFS('4'!$A:$A,'4'!$T:$T,$C38,'4'!$C:$C,$D38)+SUMIFS('4'!$A:$A,'4'!$T:$T,$C38,'4'!$D:$D,$D38)+SUMIFS('4'!$A:$A,'4'!$T:$T,$C38,'4'!$C:$C,$G38)+SUMIFS('4'!$A:$A,'4'!$T:$T,$C38,'4'!$D:$D,$G38))))</f>
        <v/>
      </c>
      <c r="N38" s="73" t="str">
        <f>IF('5'!$E$2="","",SUM(SUMIF('5'!$R:$R,$C38,'5'!$A:$A)-(SUMIFS('5'!$A:$A,'5'!$R:$R,$C38,'5'!$C:$C,$D38)+SUMIFS('5'!$A:$A,'5'!$R:$R,$C38,'5'!$D:$D,$D38)+SUMIFS('5'!$A:$A,'5'!$R:$R,$C38,'5'!$C:$C,$G38)+SUMIFS('5'!$A:$A,'5'!$R:$R,G38,'5'!$D:$D,$G38)),SUMIF('5'!$S:$S,$C38,'5'!$A:$A)-(SUMIFS('5'!$A:$A,'5'!$S:$S,$C38,'5'!$C:$C,$D38)+SUMIFS('5'!$A:$A,'5'!$S:$S,$C38,'5'!$D:$D,$D38)+SUMIFS('5'!$A:$A,'5'!$S:$S,$C38,'5'!$C:$C,$G38)+SUMIFS('5'!$A:$A,'5'!$S:$S,$C38,'5'!$D:$D,$G38)),SUMIF('5'!$T:$T,$C38,'5'!$A:$A)-(SUMIFS('5'!$A:$A,'5'!$T:$T,$C38,'5'!$C:$C,$D38)+SUMIFS('5'!$A:$A,'5'!$T:$T,$C38,'5'!$D:$D,$D38)+SUMIFS('5'!$A:$A,'5'!$T:$T,$C38,'5'!$C:$C,$G38)+SUMIFS('5'!$A:$A,'5'!$T:$T,$C38,'5'!$D:$D,$G38))))</f>
        <v/>
      </c>
      <c r="O38" s="73" t="str">
        <f>IF('6'!$E$2="","",SUM(SUMIF('6'!$R:$R,$C38,'6'!$A:$A)-(SUMIFS('6'!$A:$A,'6'!$R:$R,$C38,'6'!$C:$C,$D38)+SUMIFS('6'!$A:$A,'6'!$R:$R,$C38,'6'!$D:$D,$D38)+SUMIFS('6'!$A:$A,'6'!$R:$R,$C38,'6'!$C:$C,$G38)+SUMIFS('6'!$A:$A,'6'!$R:$R,H38,'6'!$D:$D,$G38)),SUMIF('6'!$S:$S,$C38,'6'!$A:$A)-(SUMIFS('6'!$A:$A,'6'!$S:$S,$C38,'6'!$C:$C,$D38)+SUMIFS('6'!$A:$A,'6'!$S:$S,$C38,'6'!$D:$D,$D38)+SUMIFS('6'!$A:$A,'6'!$S:$S,$C38,'6'!$C:$C,$G38)+SUMIFS('6'!$A:$A,'6'!$S:$S,$C38,'6'!$D:$D,$G38)),SUMIF('6'!$T:$T,$C38,'6'!$A:$A)-(SUMIFS('6'!$A:$A,'6'!$T:$T,$C38,'6'!$C:$C,$D38)+SUMIFS('6'!$A:$A,'6'!$T:$T,$C38,'6'!$D:$D,$D38)+SUMIFS('6'!$A:$A,'6'!$T:$T,$C38,'6'!$C:$C,$G38)+SUMIFS('6'!$A:$A,'6'!$T:$T,$C38,'6'!$D:$D,$G38))))</f>
        <v/>
      </c>
      <c r="P38" s="73" t="str">
        <f>IF('7'!$E$2="","",SUM(SUMIF('7'!$R:$R,$C38,'7'!$A:$A)-(SUMIFS('7'!$A:$A,'7'!$R:$R,$C38,'7'!$C:$C,$D38)+SUMIFS('7'!$A:$A,'7'!$R:$R,$C38,'7'!$D:$D,$D38)+SUMIFS('7'!$A:$A,'7'!$R:$R,$C38,'7'!$C:$C,$G38)+SUMIFS('7'!$A:$A,'7'!$R:$R,I38,'7'!$D:$D,$G38)),SUMIF('7'!$S:$S,$C38,'7'!$A:$A)-(SUMIFS('7'!$A:$A,'7'!$S:$S,$C38,'7'!$C:$C,$D38)+SUMIFS('7'!$A:$A,'7'!$S:$S,$C38,'7'!$D:$D,$D38)+SUMIFS('7'!$A:$A,'7'!$S:$S,$C38,'7'!$C:$C,$G38)+SUMIFS('7'!$A:$A,'7'!$S:$S,$C38,'7'!$D:$D,$G38)),SUMIF('7'!$T:$T,$C38,'7'!$A:$A)-(SUMIFS('7'!$A:$A,'7'!$T:$T,$C38,'7'!$C:$C,$D38)+SUMIFS('7'!$A:$A,'7'!$T:$T,$C38,'7'!$D:$D,$D38)+SUMIFS('7'!$A:$A,'7'!$T:$T,$C38,'7'!$C:$C,$G38)+SUMIFS('7'!$A:$A,'7'!$T:$T,$C38,'7'!$D:$D,$G38))))</f>
        <v/>
      </c>
      <c r="Q38" s="73" t="str">
        <f>IF('8'!$E$2="","",SUM(SUMIF('8'!$R:$R,$C38,'8'!$A:$A)-(SUMIFS('8'!$A:$A,'8'!$R:$R,$C38,'8'!$C:$C,$D38)+SUMIFS('8'!$A:$A,'8'!$R:$R,$C38,'8'!$D:$D,$D38)+SUMIFS('8'!$A:$A,'8'!$R:$R,$C38,'8'!$C:$C,$G38)+SUMIFS('8'!$A:$A,'8'!$R:$R,J38,'8'!$D:$D,$G38)),SUMIF('8'!$S:$S,$C38,'8'!$A:$A)-(SUMIFS('8'!$A:$A,'8'!$S:$S,$C38,'8'!$C:$C,$D38)+SUMIFS('8'!$A:$A,'8'!$S:$S,$C38,'8'!$D:$D,$D38)+SUMIFS('8'!$A:$A,'8'!$S:$S,$C38,'8'!$C:$C,$G38)+SUMIFS('8'!$A:$A,'8'!$S:$S,$C38,'8'!$D:$D,$G38)),SUMIF('8'!$T:$T,$C38,'8'!$A:$A)-(SUMIFS('8'!$A:$A,'8'!$T:$T,$C38,'8'!$C:$C,$D38)+SUMIFS('8'!$A:$A,'8'!$T:$T,$C38,'8'!$D:$D,$D38)+SUMIFS('8'!$A:$A,'8'!$T:$T,$C38,'8'!$C:$C,$G38)+SUMIFS('8'!$A:$A,'8'!$T:$T,$C38,'8'!$D:$D,$G38))))</f>
        <v/>
      </c>
      <c r="R38" s="73" t="str">
        <f>IF('9'!$E$2="","",SUM(SUMIF('9'!$R:$R,$C38,'9'!$A:$A)-(SUMIFS('9'!$A:$A,'9'!$R:$R,$C38,'9'!$C:$C,$D38)+SUMIFS('9'!$A:$A,'9'!$R:$R,$C38,'9'!$D:$D,$D38)+SUMIFS('9'!$A:$A,'9'!$R:$R,$C38,'9'!$C:$C,$G38)+SUMIFS('9'!$A:$A,'9'!$R:$R,K38,'9'!$D:$D,$G38)),SUMIF('9'!$S:$S,$C38,'9'!$A:$A)-(SUMIFS('9'!$A:$A,'9'!$S:$S,$C38,'9'!$C:$C,$D38)+SUMIFS('9'!$A:$A,'9'!$S:$S,$C38,'9'!$D:$D,$D38)+SUMIFS('9'!$A:$A,'9'!$S:$S,$C38,'9'!$C:$C,$G38)+SUMIFS('9'!$A:$A,'9'!$S:$S,$C38,'9'!$D:$D,$G38)),SUMIF('9'!$T:$T,$C38,'9'!$A:$A)-(SUMIFS('9'!$A:$A,'9'!$T:$T,$C38,'9'!$C:$C,$D38)+SUMIFS('9'!$A:$A,'9'!$T:$T,$C38,'9'!$D:$D,$D38)+SUMIFS('9'!$A:$A,'9'!$T:$T,$C38,'9'!$C:$C,$G38)+SUMIFS('9'!$A:$A,'9'!$T:$T,$C38,'9'!$D:$D,$G38))))</f>
        <v/>
      </c>
      <c r="S38" s="73" t="str">
        <f>IF('10'!$D$2="","",SUM(SUMIF('10'!$Q:$Q,$C38,'10'!$A:$A)-(SUMIFS('10'!$A:$A,'10'!$Q:$Q,$C38,'10'!$B:$B,$D38)+SUMIFS('10'!$A:$A,'10'!$Q:$Q,$C38,'10'!$C:$C,$D38)+SUMIFS('10'!$A:$A,'10'!$Q:$Q,$C38,'10'!$B:$B,$G38)+SUMIFS('10'!$A:$A,'10'!$Q:$Q,L38,'10'!$C:$C,$G38)),SUMIF('10'!$R:$R,$C38,'10'!$A:$A)-(SUMIFS('10'!$A:$A,'10'!$R:$R,$C38,'10'!$B:$B,$D38)+SUMIFS('10'!$A:$A,'10'!$R:$R,$C38,'10'!$C:$C,$D38)+SUMIFS('10'!$A:$A,'10'!$R:$R,$C38,'10'!$B:$B,$G38)+SUMIFS('10'!$A:$A,'10'!$R:$R,$C38,'10'!$C:$C,$G38)),SUMIF('10'!$S:$S,$C38,'10'!$A:$A)-(SUMIFS('10'!$A:$A,'10'!$S:$S,$C38,'10'!$B:$B,$D38)+SUMIFS('10'!$A:$A,'10'!$S:$S,$C38,'10'!$C:$C,$D38)+SUMIFS('10'!$A:$A,'10'!$S:$S,$C38,'10'!$B:$B,$G38)+SUMIFS('10'!$A:$A,'10'!$S:$S,$C38,'10'!$C:$C,$G38))))</f>
        <v/>
      </c>
      <c r="T38" s="73" t="str">
        <f>IF('11'!$D$2="","",SUM(SUMIF('11'!$Q:$Q,$C38,'11'!$A:$A)-(SUMIFS('11'!$A:$A,'11'!$Q:$Q,$C38,'11'!$B:$B,$D38)+SUMIFS('11'!$A:$A,'11'!$Q:$Q,$C38,'11'!$C:$C,$D38)+SUMIFS('11'!$A:$A,'11'!$Q:$Q,$C38,'11'!$B:$B,$G38)+SUMIFS('11'!$A:$A,'11'!$Q:$Q,M38,'11'!$C:$C,$G38)),SUMIF('11'!$R:$R,$C38,'11'!$A:$A)-(SUMIFS('11'!$A:$A,'11'!$R:$R,$C38,'11'!$B:$B,$D38)+SUMIFS('11'!$A:$A,'11'!$R:$R,$C38,'11'!$C:$C,$D38)+SUMIFS('11'!$A:$A,'11'!$R:$R,$C38,'11'!$B:$B,$G38)+SUMIFS('11'!$A:$A,'11'!$R:$R,$C38,'11'!$C:$C,$G38)),SUMIF('11'!$S:$S,$C38,'11'!$A:$A)-(SUMIFS('11'!$A:$A,'11'!$S:$S,$C38,'11'!$B:$B,$D38)+SUMIFS('11'!$A:$A,'11'!$S:$S,$C38,'11'!$C:$C,$D38)+SUMIFS('11'!$A:$A,'11'!$S:$S,$C38,'11'!$B:$B,$G38)+SUMIFS('11'!$A:$A,'11'!$S:$S,$C38,'11'!$C:$C,$G38))))</f>
        <v/>
      </c>
      <c r="U38" s="74" t="str">
        <f>IF('12'!$D$2="","",SUM(SUMIF('12'!$Q:$Q,$C38,'12'!$A:$A)-(SUMIFS('12'!$A:$A,'12'!$Q:$Q,$C38,'12'!$B:$B,$D38)+SUMIFS('12'!$A:$A,'12'!$Q:$Q,$C38,'12'!$C:$C,$D38)+SUMIFS('12'!$A:$A,'12'!$Q:$Q,$C38,'12'!$B:$B,$G38)+SUMIFS('12'!$A:$A,'12'!$Q:$Q,N38,'12'!$C:$C,$G38)),SUMIF('12'!$R:$R,$C38,'12'!$A:$A)-(SUMIFS('12'!$A:$A,'12'!$R:$R,$C38,'12'!$B:$B,$D38)+SUMIFS('12'!$A:$A,'12'!$R:$R,$C38,'12'!$C:$C,$D38)+SUMIFS('12'!$A:$A,'12'!$R:$R,$C38,'12'!$B:$B,$G38)+SUMIFS('12'!$A:$A,'12'!$R:$R,$C38,'12'!$C:$C,$G38)),SUMIF('12'!$S:$S,$C38,'12'!$A:$A)-(SUMIFS('12'!$A:$A,'12'!$S:$S,$C38,'12'!$B:$B,$D38)+SUMIFS('12'!$A:$A,'12'!$S:$S,$C38,'12'!$C:$C,$D38)+SUMIFS('12'!$A:$A,'12'!$S:$S,$C38,'12'!$B:$B,$G38)+SUMIFS('12'!$A:$A,'12'!$S:$S,$C38,'12'!$C:$C,$G38))))</f>
        <v/>
      </c>
      <c r="V38" s="75" t="str">
        <f>IF('13'!$D$2="","",SUM(SUMIF('13'!$Q:$Q,$C38,'13'!$A:$A)-(SUMIFS('13'!$A:$A,'13'!$Q:$Q,$C38,'13'!$B:$B,$D38)+SUMIFS('13'!$A:$A,'13'!$Q:$Q,$C38,'13'!$C:$C,$D38)+SUMIFS('13'!$A:$A,'13'!$Q:$Q,$C38,'13'!$B:$B,$G38)+SUMIFS('13'!$A:$A,'13'!$Q:$Q,O38,'13'!$C:$C,$G38)),SUMIF('13'!$R:$R,$C38,'13'!$A:$A)-(SUMIFS('13'!$A:$A,'13'!$R:$R,$C38,'13'!$B:$B,$D38)+SUMIFS('13'!$A:$A,'13'!$R:$R,$C38,'13'!$C:$C,$D38)+SUMIFS('13'!$A:$A,'13'!$R:$R,$C38,'13'!$B:$B,$G38)+SUMIFS('13'!$A:$A,'13'!$R:$R,$C38,'13'!$C:$C,$G38)),SUMIF('13'!$S:$S,$C38,'13'!$A:$A)-(SUMIFS('13'!$A:$A,'13'!$S:$S,$C38,'13'!$B:$B,$D38)+SUMIFS('13'!$A:$A,'13'!$S:$S,$C38,'13'!$C:$C,$D38)+SUMIFS('13'!$A:$A,'13'!$S:$S,$C38,'13'!$B:$B,$G38)+SUMIFS('13'!$A:$A,'13'!$S:$S,$C38,'13'!$C:$C,$G38))))</f>
        <v/>
      </c>
      <c r="W38" s="76" t="str">
        <f>IF('14'!$D$2="","",SUM(SUMIF('14'!$Q:$Q,$C38,'14'!$A:$A)-(SUMIFS('14'!$A:$A,'14'!$Q:$Q,$C38,'14'!$B:$B,$D38)+SUMIFS('14'!$A:$A,'14'!$Q:$Q,$C38,'14'!$C:$C,$D38)+SUMIFS('14'!$A:$A,'14'!$Q:$Q,$C38,'14'!$B:$B,$G38)+SUMIFS('14'!$A:$A,'14'!$Q:$Q,P38,'14'!$C:$C,$G38)),SUMIF('14'!$R:$R,$C38,'14'!$A:$A)-(SUMIFS('14'!$A:$A,'14'!$R:$R,$C38,'14'!$B:$B,$D38)+SUMIFS('14'!$A:$A,'14'!$R:$R,$C38,'14'!$C:$C,$D38)+SUMIFS('14'!$A:$A,'14'!$R:$R,$C38,'14'!$B:$B,$G38)+SUMIFS('14'!$A:$A,'14'!$R:$R,$C38,'14'!$C:$C,$G38)),SUMIF('14'!$S:$S,$C38,'14'!$A:$A)-(SUMIFS('14'!$A:$A,'14'!$S:$S,$C38,'14'!$B:$B,$D38)+SUMIFS('14'!$A:$A,'14'!$S:$S,$C38,'14'!$C:$C,$D38)+SUMIFS('14'!$A:$A,'14'!$S:$S,$C38,'14'!$B:$B,$G38)+SUMIFS('14'!$A:$A,'14'!$S:$S,$C38,'14'!$C:$C,$G38))))</f>
        <v/>
      </c>
      <c r="X38" s="73" t="str">
        <f>IF('15'!$D$2="","",SUM(SUMIF('15'!$Q:$Q,$C38,'15'!$A:$A)-(SUMIFS('15'!$A:$A,'15'!$Q:$Q,$C38,'15'!$B:$B,$D38)+SUMIFS('15'!$A:$A,'15'!$Q:$Q,$C38,'15'!$C:$C,$D38)+SUMIFS('15'!$A:$A,'15'!$Q:$Q,$C38,'15'!$B:$B,$G38)+SUMIFS('15'!$A:$A,'15'!$Q:$Q,Q38,'15'!$C:$C,$G38)),SUMIF('15'!$R:$R,$C38,'15'!$A:$A)-(SUMIFS('15'!$A:$A,'15'!$R:$R,$C38,'15'!$B:$B,$D38)+SUMIFS('15'!$A:$A,'15'!$R:$R,$C38,'15'!$C:$C,$D38)+SUMIFS('15'!$A:$A,'15'!$R:$R,$C38,'15'!$B:$B,$G38)+SUMIFS('15'!$A:$A,'15'!$R:$R,$C38,'15'!$C:$C,$G38)),SUMIF('15'!$S:$S,$C38,'15'!$A:$A)-(SUMIFS('15'!$A:$A,'15'!$S:$S,$C38,'15'!$B:$B,$D38)+SUMIFS('15'!$A:$A,'15'!$S:$S,$C38,'15'!$C:$C,$D38)+SUMIFS('15'!$A:$A,'15'!$S:$S,$C38,'15'!$B:$B,$G38)+SUMIFS('15'!$A:$A,'15'!$S:$S,$C38,'15'!$C:$C,$G38))))</f>
        <v/>
      </c>
      <c r="Y38" s="77">
        <f t="shared" si="11"/>
        <v>0</v>
      </c>
      <c r="Z38" s="85">
        <f>SUM(COUNTIF('1'!$R$2:$T$100,$C38),COUNTIF('2'!$R$2:$T$100,$C38),COUNTIF('3'!$R$2:$T$100,$C38),COUNTIF('4'!$R$2:$T$100,$C38),COUNTIF('5'!$R$2:$T$100,$C38),COUNTIF('6'!$R$2:$T$100,$C38),COUNTIF('7'!$R$2:$T$100,$C38),COUNTIF('8'!$R$2:$T$100,$C38),COUNTIF('9'!$R$2:$T$100,$C38),COUNTIF('10'!$Q$2:$S$100,$C38),COUNTIF('11'!$Q$2:$S$100,$C38),COUNTIF('12'!$Q$2:$S$100,$C38),COUNTIF('13'!$Q$2:$S$100,$C38),COUNTIF('14'!$Q$2:$S$100,$C38),COUNTIF('15'!$Q$2:$S$100,$C38))</f>
        <v>0</v>
      </c>
    </row>
    <row r="39" spans="1:26" x14ac:dyDescent="0.2">
      <c r="A39" s="2" t="s">
        <v>236</v>
      </c>
      <c r="B39" s="2" t="s">
        <v>237</v>
      </c>
      <c r="C39" s="2" t="str">
        <f t="shared" si="8"/>
        <v>Nicole Gould</v>
      </c>
      <c r="D39" s="40"/>
      <c r="E39" s="43"/>
      <c r="F39" s="72">
        <f t="shared" si="9"/>
        <v>0</v>
      </c>
      <c r="G39" s="40"/>
      <c r="H39" s="43"/>
      <c r="I39" s="72">
        <f t="shared" si="10"/>
        <v>0</v>
      </c>
      <c r="J39" s="73">
        <f>IF('1'!$E$2="","",SUM(SUMIF('1'!$R:$R,$C39,'1'!$A:$A)-(SUMIFS('1'!$A:$A,'1'!$R:$R,$C39,'1'!$C:$C,$D39)+SUMIFS('1'!$A:$A,'1'!$R:$R,$C39,'1'!$D:$D,$D39)+SUMIFS('1'!$A:$A,'1'!$R:$R,$C39,'1'!$C:$C,$G39)+SUMIFS('1'!$A:$A,'1'!$R:$R,C39,'1'!$D:$D,$G39)),SUMIF('1'!$S:$S,$C39,'1'!$A:$A)-(SUMIFS('1'!$A:$A,'1'!$S:$S,$C39,'1'!$C:$C,$D39)+SUMIFS('1'!$A:$A,'1'!$S:$S,$C39,'1'!$D:$D,$D39)+SUMIFS('1'!$A:$A,'1'!$S:$S,$C39,'1'!$C:$C,$G39)+SUMIFS('1'!$A:$A,'1'!$S:$S,$C39,'1'!$D:$D,$G39)),SUMIF('1'!$T:$T,$C39,'1'!$A:$A)-(SUMIFS('1'!$A:$A,'1'!$T:$T,$C39,'1'!$C:$C,$D39)+SUMIFS('1'!$A:$A,'1'!$T:$T,$C39,'1'!$D:$D,$D39)+SUMIFS('1'!$A:$A,'1'!$T:$T,$C39,'1'!$C:$C,$G39)+SUMIFS('1'!$A:$A,'1'!$T:$T,$C39,'1'!$D:$D,$G39))))</f>
        <v>0</v>
      </c>
      <c r="K39" s="73">
        <f>IF('2'!$E$2="","",SUM(SUMIF('2'!$R:$R,$C39,'2'!$A:$A)-(SUMIFS('2'!$A:$A,'2'!$R:$R,$C39,'2'!$C:$C,$D39)+SUMIFS('2'!$A:$A,'2'!$R:$R,$C39,'2'!$D:$D,$D39)+SUMIFS('2'!$A:$A,'2'!$R:$R,$C39,'2'!$C:$C,$G39)+SUMIFS('2'!$A:$A,'2'!$R:$R,D39,'2'!$D:$D,$G39)),SUMIF('2'!$S:$S,$C39,'2'!$A:$A)-(SUMIFS('2'!$A:$A,'2'!$S:$S,$C39,'2'!$C:$C,$D39)+SUMIFS('2'!$A:$A,'2'!$S:$S,$C39,'2'!$D:$D,$D39)+SUMIFS('2'!$A:$A,'2'!$S:$S,$C39,'2'!$C:$C,$G39)+SUMIFS('2'!$A:$A,'2'!$S:$S,$C39,'2'!$D:$D,$G39)),SUMIF('2'!$T:$T,$C39,'2'!$A:$A)-(SUMIFS('2'!$A:$A,'2'!$T:$T,$C39,'2'!$C:$C,$D39)+SUMIFS('2'!$A:$A,'2'!$T:$T,$C39,'2'!$D:$D,$D39)+SUMIFS('2'!$A:$A,'2'!$T:$T,$C39,'2'!$C:$C,$G39)+SUMIFS('2'!$A:$A,'2'!$T:$T,$C39,'2'!$D:$D,$G39))))</f>
        <v>1</v>
      </c>
      <c r="L39" s="73">
        <f>IF('3'!$E$2="","",SUM(SUMIF('3'!$R:$R,$C39,'3'!$A:$A)-(SUMIFS('3'!$A:$A,'3'!$R:$R,$C39,'3'!$C:$C,$D39)+SUMIFS('3'!$A:$A,'3'!$R:$R,$C39,'3'!$D:$D,$D39)+SUMIFS('3'!$A:$A,'3'!$R:$R,$C39,'3'!$C:$C,$G39)+SUMIFS('3'!$A:$A,'3'!$R:$R,E39,'3'!$D:$D,$G39)),SUMIF('3'!$S:$S,$C39,'3'!$A:$A)-(SUMIFS('3'!$A:$A,'3'!$S:$S,$C39,'3'!$C:$C,$D39)+SUMIFS('3'!$A:$A,'3'!$S:$S,$C39,'3'!$D:$D,$D39)+SUMIFS('3'!$A:$A,'3'!$S:$S,$C39,'3'!$C:$C,$G39)+SUMIFS('3'!$A:$A,'3'!$S:$S,$C39,'3'!$D:$D,$G39)),SUMIF('3'!$T:$T,$C39,'3'!$A:$A)-(SUMIFS('3'!$A:$A,'3'!$T:$T,$C39,'3'!$C:$C,$D39)+SUMIFS('3'!$A:$A,'3'!$T:$T,$C39,'3'!$D:$D,$D39)+SUMIFS('3'!$A:$A,'3'!$T:$T,$C39,'3'!$C:$C,$G39)+SUMIFS('3'!$A:$A,'3'!$T:$T,$C39,'3'!$D:$D,$G39))))</f>
        <v>1</v>
      </c>
      <c r="M39" s="73" t="str">
        <f>IF('4'!$E$2="","",SUM(SUMIF('4'!$R:$R,$C39,'4'!$A:$A)-(SUMIFS('4'!$A:$A,'4'!$R:$R,$C39,'4'!$C:$C,$D39)+SUMIFS('4'!$A:$A,'4'!$R:$R,$C39,'4'!$D:$D,$D39)+SUMIFS('4'!$A:$A,'4'!$R:$R,$C39,'4'!$C:$C,$G39)+SUMIFS('4'!$A:$A,'4'!$R:$R,F39,'4'!$D:$D,$G39)),SUMIF('4'!$S:$S,$C39,'4'!$A:$A)-(SUMIFS('4'!$A:$A,'4'!$S:$S,$C39,'4'!$C:$C,$D39)+SUMIFS('4'!$A:$A,'4'!$S:$S,$C39,'4'!$D:$D,$D39)+SUMIFS('4'!$A:$A,'4'!$S:$S,$C39,'4'!$C:$C,$G39)+SUMIFS('4'!$A:$A,'4'!$S:$S,$C39,'4'!$D:$D,$G39)),SUMIF('4'!$T:$T,$C39,'4'!$A:$A)-(SUMIFS('4'!$A:$A,'4'!$T:$T,$C39,'4'!$C:$C,$D39)+SUMIFS('4'!$A:$A,'4'!$T:$T,$C39,'4'!$D:$D,$D39)+SUMIFS('4'!$A:$A,'4'!$T:$T,$C39,'4'!$C:$C,$G39)+SUMIFS('4'!$A:$A,'4'!$T:$T,$C39,'4'!$D:$D,$G39))))</f>
        <v/>
      </c>
      <c r="N39" s="73" t="str">
        <f>IF('5'!$E$2="","",SUM(SUMIF('5'!$R:$R,$C39,'5'!$A:$A)-(SUMIFS('5'!$A:$A,'5'!$R:$R,$C39,'5'!$C:$C,$D39)+SUMIFS('5'!$A:$A,'5'!$R:$R,$C39,'5'!$D:$D,$D39)+SUMIFS('5'!$A:$A,'5'!$R:$R,$C39,'5'!$C:$C,$G39)+SUMIFS('5'!$A:$A,'5'!$R:$R,G39,'5'!$D:$D,$G39)),SUMIF('5'!$S:$S,$C39,'5'!$A:$A)-(SUMIFS('5'!$A:$A,'5'!$S:$S,$C39,'5'!$C:$C,$D39)+SUMIFS('5'!$A:$A,'5'!$S:$S,$C39,'5'!$D:$D,$D39)+SUMIFS('5'!$A:$A,'5'!$S:$S,$C39,'5'!$C:$C,$G39)+SUMIFS('5'!$A:$A,'5'!$S:$S,$C39,'5'!$D:$D,$G39)),SUMIF('5'!$T:$T,$C39,'5'!$A:$A)-(SUMIFS('5'!$A:$A,'5'!$T:$T,$C39,'5'!$C:$C,$D39)+SUMIFS('5'!$A:$A,'5'!$T:$T,$C39,'5'!$D:$D,$D39)+SUMIFS('5'!$A:$A,'5'!$T:$T,$C39,'5'!$C:$C,$G39)+SUMIFS('5'!$A:$A,'5'!$T:$T,$C39,'5'!$D:$D,$G39))))</f>
        <v/>
      </c>
      <c r="O39" s="73" t="str">
        <f>IF('6'!$E$2="","",SUM(SUMIF('6'!$R:$R,$C39,'6'!$A:$A)-(SUMIFS('6'!$A:$A,'6'!$R:$R,$C39,'6'!$C:$C,$D39)+SUMIFS('6'!$A:$A,'6'!$R:$R,$C39,'6'!$D:$D,$D39)+SUMIFS('6'!$A:$A,'6'!$R:$R,$C39,'6'!$C:$C,$G39)+SUMIFS('6'!$A:$A,'6'!$R:$R,H39,'6'!$D:$D,$G39)),SUMIF('6'!$S:$S,$C39,'6'!$A:$A)-(SUMIFS('6'!$A:$A,'6'!$S:$S,$C39,'6'!$C:$C,$D39)+SUMIFS('6'!$A:$A,'6'!$S:$S,$C39,'6'!$D:$D,$D39)+SUMIFS('6'!$A:$A,'6'!$S:$S,$C39,'6'!$C:$C,$G39)+SUMIFS('6'!$A:$A,'6'!$S:$S,$C39,'6'!$D:$D,$G39)),SUMIF('6'!$T:$T,$C39,'6'!$A:$A)-(SUMIFS('6'!$A:$A,'6'!$T:$T,$C39,'6'!$C:$C,$D39)+SUMIFS('6'!$A:$A,'6'!$T:$T,$C39,'6'!$D:$D,$D39)+SUMIFS('6'!$A:$A,'6'!$T:$T,$C39,'6'!$C:$C,$G39)+SUMIFS('6'!$A:$A,'6'!$T:$T,$C39,'6'!$D:$D,$G39))))</f>
        <v/>
      </c>
      <c r="P39" s="73" t="str">
        <f>IF('7'!$E$2="","",SUM(SUMIF('7'!$R:$R,$C39,'7'!$A:$A)-(SUMIFS('7'!$A:$A,'7'!$R:$R,$C39,'7'!$C:$C,$D39)+SUMIFS('7'!$A:$A,'7'!$R:$R,$C39,'7'!$D:$D,$D39)+SUMIFS('7'!$A:$A,'7'!$R:$R,$C39,'7'!$C:$C,$G39)+SUMIFS('7'!$A:$A,'7'!$R:$R,I39,'7'!$D:$D,$G39)),SUMIF('7'!$S:$S,$C39,'7'!$A:$A)-(SUMIFS('7'!$A:$A,'7'!$S:$S,$C39,'7'!$C:$C,$D39)+SUMIFS('7'!$A:$A,'7'!$S:$S,$C39,'7'!$D:$D,$D39)+SUMIFS('7'!$A:$A,'7'!$S:$S,$C39,'7'!$C:$C,$G39)+SUMIFS('7'!$A:$A,'7'!$S:$S,$C39,'7'!$D:$D,$G39)),SUMIF('7'!$T:$T,$C39,'7'!$A:$A)-(SUMIFS('7'!$A:$A,'7'!$T:$T,$C39,'7'!$C:$C,$D39)+SUMIFS('7'!$A:$A,'7'!$T:$T,$C39,'7'!$D:$D,$D39)+SUMIFS('7'!$A:$A,'7'!$T:$T,$C39,'7'!$C:$C,$G39)+SUMIFS('7'!$A:$A,'7'!$T:$T,$C39,'7'!$D:$D,$G39))))</f>
        <v/>
      </c>
      <c r="Q39" s="73" t="str">
        <f>IF('8'!$E$2="","",SUM(SUMIF('8'!$R:$R,$C39,'8'!$A:$A)-(SUMIFS('8'!$A:$A,'8'!$R:$R,$C39,'8'!$C:$C,$D39)+SUMIFS('8'!$A:$A,'8'!$R:$R,$C39,'8'!$D:$D,$D39)+SUMIFS('8'!$A:$A,'8'!$R:$R,$C39,'8'!$C:$C,$G39)+SUMIFS('8'!$A:$A,'8'!$R:$R,J39,'8'!$D:$D,$G39)),SUMIF('8'!$S:$S,$C39,'8'!$A:$A)-(SUMIFS('8'!$A:$A,'8'!$S:$S,$C39,'8'!$C:$C,$D39)+SUMIFS('8'!$A:$A,'8'!$S:$S,$C39,'8'!$D:$D,$D39)+SUMIFS('8'!$A:$A,'8'!$S:$S,$C39,'8'!$C:$C,$G39)+SUMIFS('8'!$A:$A,'8'!$S:$S,$C39,'8'!$D:$D,$G39)),SUMIF('8'!$T:$T,$C39,'8'!$A:$A)-(SUMIFS('8'!$A:$A,'8'!$T:$T,$C39,'8'!$C:$C,$D39)+SUMIFS('8'!$A:$A,'8'!$T:$T,$C39,'8'!$D:$D,$D39)+SUMIFS('8'!$A:$A,'8'!$T:$T,$C39,'8'!$C:$C,$G39)+SUMIFS('8'!$A:$A,'8'!$T:$T,$C39,'8'!$D:$D,$G39))))</f>
        <v/>
      </c>
      <c r="R39" s="73" t="str">
        <f>IF('9'!$E$2="","",SUM(SUMIF('9'!$R:$R,$C39,'9'!$A:$A)-(SUMIFS('9'!$A:$A,'9'!$R:$R,$C39,'9'!$C:$C,$D39)+SUMIFS('9'!$A:$A,'9'!$R:$R,$C39,'9'!$D:$D,$D39)+SUMIFS('9'!$A:$A,'9'!$R:$R,$C39,'9'!$C:$C,$G39)+SUMIFS('9'!$A:$A,'9'!$R:$R,K39,'9'!$D:$D,$G39)),SUMIF('9'!$S:$S,$C39,'9'!$A:$A)-(SUMIFS('9'!$A:$A,'9'!$S:$S,$C39,'9'!$C:$C,$D39)+SUMIFS('9'!$A:$A,'9'!$S:$S,$C39,'9'!$D:$D,$D39)+SUMIFS('9'!$A:$A,'9'!$S:$S,$C39,'9'!$C:$C,$G39)+SUMIFS('9'!$A:$A,'9'!$S:$S,$C39,'9'!$D:$D,$G39)),SUMIF('9'!$T:$T,$C39,'9'!$A:$A)-(SUMIFS('9'!$A:$A,'9'!$T:$T,$C39,'9'!$C:$C,$D39)+SUMIFS('9'!$A:$A,'9'!$T:$T,$C39,'9'!$D:$D,$D39)+SUMIFS('9'!$A:$A,'9'!$T:$T,$C39,'9'!$C:$C,$G39)+SUMIFS('9'!$A:$A,'9'!$T:$T,$C39,'9'!$D:$D,$G39))))</f>
        <v/>
      </c>
      <c r="S39" s="73" t="str">
        <f>IF('10'!$D$2="","",SUM(SUMIF('10'!$Q:$Q,$C39,'10'!$A:$A)-(SUMIFS('10'!$A:$A,'10'!$Q:$Q,$C39,'10'!$B:$B,$D39)+SUMIFS('10'!$A:$A,'10'!$Q:$Q,$C39,'10'!$C:$C,$D39)+SUMIFS('10'!$A:$A,'10'!$Q:$Q,$C39,'10'!$B:$B,$G39)+SUMIFS('10'!$A:$A,'10'!$Q:$Q,L39,'10'!$C:$C,$G39)),SUMIF('10'!$R:$R,$C39,'10'!$A:$A)-(SUMIFS('10'!$A:$A,'10'!$R:$R,$C39,'10'!$B:$B,$D39)+SUMIFS('10'!$A:$A,'10'!$R:$R,$C39,'10'!$C:$C,$D39)+SUMIFS('10'!$A:$A,'10'!$R:$R,$C39,'10'!$B:$B,$G39)+SUMIFS('10'!$A:$A,'10'!$R:$R,$C39,'10'!$C:$C,$G39)),SUMIF('10'!$S:$S,$C39,'10'!$A:$A)-(SUMIFS('10'!$A:$A,'10'!$S:$S,$C39,'10'!$B:$B,$D39)+SUMIFS('10'!$A:$A,'10'!$S:$S,$C39,'10'!$C:$C,$D39)+SUMIFS('10'!$A:$A,'10'!$S:$S,$C39,'10'!$B:$B,$G39)+SUMIFS('10'!$A:$A,'10'!$S:$S,$C39,'10'!$C:$C,$G39))))</f>
        <v/>
      </c>
      <c r="T39" s="73" t="str">
        <f>IF('11'!$D$2="","",SUM(SUMIF('11'!$Q:$Q,$C39,'11'!$A:$A)-(SUMIFS('11'!$A:$A,'11'!$Q:$Q,$C39,'11'!$B:$B,$D39)+SUMIFS('11'!$A:$A,'11'!$Q:$Q,$C39,'11'!$C:$C,$D39)+SUMIFS('11'!$A:$A,'11'!$Q:$Q,$C39,'11'!$B:$B,$G39)+SUMIFS('11'!$A:$A,'11'!$Q:$Q,M39,'11'!$C:$C,$G39)),SUMIF('11'!$R:$R,$C39,'11'!$A:$A)-(SUMIFS('11'!$A:$A,'11'!$R:$R,$C39,'11'!$B:$B,$D39)+SUMIFS('11'!$A:$A,'11'!$R:$R,$C39,'11'!$C:$C,$D39)+SUMIFS('11'!$A:$A,'11'!$R:$R,$C39,'11'!$B:$B,$G39)+SUMIFS('11'!$A:$A,'11'!$R:$R,$C39,'11'!$C:$C,$G39)),SUMIF('11'!$S:$S,$C39,'11'!$A:$A)-(SUMIFS('11'!$A:$A,'11'!$S:$S,$C39,'11'!$B:$B,$D39)+SUMIFS('11'!$A:$A,'11'!$S:$S,$C39,'11'!$C:$C,$D39)+SUMIFS('11'!$A:$A,'11'!$S:$S,$C39,'11'!$B:$B,$G39)+SUMIFS('11'!$A:$A,'11'!$S:$S,$C39,'11'!$C:$C,$G39))))</f>
        <v/>
      </c>
      <c r="U39" s="74" t="str">
        <f>IF('12'!$D$2="","",SUM(SUMIF('12'!$Q:$Q,$C39,'12'!$A:$A)-(SUMIFS('12'!$A:$A,'12'!$Q:$Q,$C39,'12'!$B:$B,$D39)+SUMIFS('12'!$A:$A,'12'!$Q:$Q,$C39,'12'!$C:$C,$D39)+SUMIFS('12'!$A:$A,'12'!$Q:$Q,$C39,'12'!$B:$B,$G39)+SUMIFS('12'!$A:$A,'12'!$Q:$Q,N39,'12'!$C:$C,$G39)),SUMIF('12'!$R:$R,$C39,'12'!$A:$A)-(SUMIFS('12'!$A:$A,'12'!$R:$R,$C39,'12'!$B:$B,$D39)+SUMIFS('12'!$A:$A,'12'!$R:$R,$C39,'12'!$C:$C,$D39)+SUMIFS('12'!$A:$A,'12'!$R:$R,$C39,'12'!$B:$B,$G39)+SUMIFS('12'!$A:$A,'12'!$R:$R,$C39,'12'!$C:$C,$G39)),SUMIF('12'!$S:$S,$C39,'12'!$A:$A)-(SUMIFS('12'!$A:$A,'12'!$S:$S,$C39,'12'!$B:$B,$D39)+SUMIFS('12'!$A:$A,'12'!$S:$S,$C39,'12'!$C:$C,$D39)+SUMIFS('12'!$A:$A,'12'!$S:$S,$C39,'12'!$B:$B,$G39)+SUMIFS('12'!$A:$A,'12'!$S:$S,$C39,'12'!$C:$C,$G39))))</f>
        <v/>
      </c>
      <c r="V39" s="75" t="str">
        <f>IF('13'!$D$2="","",SUM(SUMIF('13'!$Q:$Q,$C39,'13'!$A:$A)-(SUMIFS('13'!$A:$A,'13'!$Q:$Q,$C39,'13'!$B:$B,$D39)+SUMIFS('13'!$A:$A,'13'!$Q:$Q,$C39,'13'!$C:$C,$D39)+SUMIFS('13'!$A:$A,'13'!$Q:$Q,$C39,'13'!$B:$B,$G39)+SUMIFS('13'!$A:$A,'13'!$Q:$Q,O39,'13'!$C:$C,$G39)),SUMIF('13'!$R:$R,$C39,'13'!$A:$A)-(SUMIFS('13'!$A:$A,'13'!$R:$R,$C39,'13'!$B:$B,$D39)+SUMIFS('13'!$A:$A,'13'!$R:$R,$C39,'13'!$C:$C,$D39)+SUMIFS('13'!$A:$A,'13'!$R:$R,$C39,'13'!$B:$B,$G39)+SUMIFS('13'!$A:$A,'13'!$R:$R,$C39,'13'!$C:$C,$G39)),SUMIF('13'!$S:$S,$C39,'13'!$A:$A)-(SUMIFS('13'!$A:$A,'13'!$S:$S,$C39,'13'!$B:$B,$D39)+SUMIFS('13'!$A:$A,'13'!$S:$S,$C39,'13'!$C:$C,$D39)+SUMIFS('13'!$A:$A,'13'!$S:$S,$C39,'13'!$B:$B,$G39)+SUMIFS('13'!$A:$A,'13'!$S:$S,$C39,'13'!$C:$C,$G39))))</f>
        <v/>
      </c>
      <c r="W39" s="76" t="str">
        <f>IF('14'!$D$2="","",SUM(SUMIF('14'!$Q:$Q,$C39,'14'!$A:$A)-(SUMIFS('14'!$A:$A,'14'!$Q:$Q,$C39,'14'!$B:$B,$D39)+SUMIFS('14'!$A:$A,'14'!$Q:$Q,$C39,'14'!$C:$C,$D39)+SUMIFS('14'!$A:$A,'14'!$Q:$Q,$C39,'14'!$B:$B,$G39)+SUMIFS('14'!$A:$A,'14'!$Q:$Q,P39,'14'!$C:$C,$G39)),SUMIF('14'!$R:$R,$C39,'14'!$A:$A)-(SUMIFS('14'!$A:$A,'14'!$R:$R,$C39,'14'!$B:$B,$D39)+SUMIFS('14'!$A:$A,'14'!$R:$R,$C39,'14'!$C:$C,$D39)+SUMIFS('14'!$A:$A,'14'!$R:$R,$C39,'14'!$B:$B,$G39)+SUMIFS('14'!$A:$A,'14'!$R:$R,$C39,'14'!$C:$C,$G39)),SUMIF('14'!$S:$S,$C39,'14'!$A:$A)-(SUMIFS('14'!$A:$A,'14'!$S:$S,$C39,'14'!$B:$B,$D39)+SUMIFS('14'!$A:$A,'14'!$S:$S,$C39,'14'!$C:$C,$D39)+SUMIFS('14'!$A:$A,'14'!$S:$S,$C39,'14'!$B:$B,$G39)+SUMIFS('14'!$A:$A,'14'!$S:$S,$C39,'14'!$C:$C,$G39))))</f>
        <v/>
      </c>
      <c r="X39" s="73" t="str">
        <f>IF('15'!$D$2="","",SUM(SUMIF('15'!$Q:$Q,$C39,'15'!$A:$A)-(SUMIFS('15'!$A:$A,'15'!$Q:$Q,$C39,'15'!$B:$B,$D39)+SUMIFS('15'!$A:$A,'15'!$Q:$Q,$C39,'15'!$C:$C,$D39)+SUMIFS('15'!$A:$A,'15'!$Q:$Q,$C39,'15'!$B:$B,$G39)+SUMIFS('15'!$A:$A,'15'!$Q:$Q,Q39,'15'!$C:$C,$G39)),SUMIF('15'!$R:$R,$C39,'15'!$A:$A)-(SUMIFS('15'!$A:$A,'15'!$R:$R,$C39,'15'!$B:$B,$D39)+SUMIFS('15'!$A:$A,'15'!$R:$R,$C39,'15'!$C:$C,$D39)+SUMIFS('15'!$A:$A,'15'!$R:$R,$C39,'15'!$B:$B,$G39)+SUMIFS('15'!$A:$A,'15'!$R:$R,$C39,'15'!$C:$C,$G39)),SUMIF('15'!$S:$S,$C39,'15'!$A:$A)-(SUMIFS('15'!$A:$A,'15'!$S:$S,$C39,'15'!$B:$B,$D39)+SUMIFS('15'!$A:$A,'15'!$S:$S,$C39,'15'!$C:$C,$D39)+SUMIFS('15'!$A:$A,'15'!$S:$S,$C39,'15'!$B:$B,$G39)+SUMIFS('15'!$A:$A,'15'!$S:$S,$C39,'15'!$C:$C,$G39))))</f>
        <v/>
      </c>
      <c r="Y39" s="77">
        <f t="shared" si="11"/>
        <v>2</v>
      </c>
      <c r="Z39" s="85">
        <f>SUM(COUNTIF('1'!$R$2:$T$100,$C39),COUNTIF('2'!$R$2:$T$100,$C39),COUNTIF('3'!$R$2:$T$100,$C39),COUNTIF('4'!$R$2:$T$100,$C39),COUNTIF('5'!$R$2:$T$100,$C39),COUNTIF('6'!$R$2:$T$100,$C39),COUNTIF('7'!$R$2:$T$100,$C39),COUNTIF('8'!$R$2:$T$100,$C39),COUNTIF('9'!$R$2:$T$100,$C39),COUNTIF('10'!$Q$2:$S$100,$C39),COUNTIF('11'!$Q$2:$S$100,$C39),COUNTIF('12'!$Q$2:$S$100,$C39),COUNTIF('13'!$Q$2:$S$100,$C39),COUNTIF('14'!$Q$2:$S$100,$C39),COUNTIF('15'!$Q$2:$S$100,$C39))</f>
        <v>2</v>
      </c>
    </row>
    <row r="40" spans="1:26" x14ac:dyDescent="0.2">
      <c r="A40" s="2" t="s">
        <v>57</v>
      </c>
      <c r="B40" s="2" t="s">
        <v>210</v>
      </c>
      <c r="C40" s="2" t="str">
        <f t="shared" si="8"/>
        <v>Darren Gregoire</v>
      </c>
      <c r="D40" s="40"/>
      <c r="E40" s="43"/>
      <c r="F40" s="72">
        <f t="shared" si="9"/>
        <v>0</v>
      </c>
      <c r="G40" s="40"/>
      <c r="H40" s="43"/>
      <c r="I40" s="72">
        <f t="shared" si="10"/>
        <v>0</v>
      </c>
      <c r="J40" s="73">
        <f>IF('1'!$E$2="","",SUM(SUMIF('1'!$R:$R,$C40,'1'!$A:$A)-(SUMIFS('1'!$A:$A,'1'!$R:$R,$C40,'1'!$C:$C,$D40)+SUMIFS('1'!$A:$A,'1'!$R:$R,$C40,'1'!$D:$D,$D40)+SUMIFS('1'!$A:$A,'1'!$R:$R,$C40,'1'!$C:$C,$G40)+SUMIFS('1'!$A:$A,'1'!$R:$R,C40,'1'!$D:$D,$G40)),SUMIF('1'!$S:$S,$C40,'1'!$A:$A)-(SUMIFS('1'!$A:$A,'1'!$S:$S,$C40,'1'!$C:$C,$D40)+SUMIFS('1'!$A:$A,'1'!$S:$S,$C40,'1'!$D:$D,$D40)+SUMIFS('1'!$A:$A,'1'!$S:$S,$C40,'1'!$C:$C,$G40)+SUMIFS('1'!$A:$A,'1'!$S:$S,$C40,'1'!$D:$D,$G40)),SUMIF('1'!$T:$T,$C40,'1'!$A:$A)-(SUMIFS('1'!$A:$A,'1'!$T:$T,$C40,'1'!$C:$C,$D40)+SUMIFS('1'!$A:$A,'1'!$T:$T,$C40,'1'!$D:$D,$D40)+SUMIFS('1'!$A:$A,'1'!$T:$T,$C40,'1'!$C:$C,$G40)+SUMIFS('1'!$A:$A,'1'!$T:$T,$C40,'1'!$D:$D,$G40))))</f>
        <v>0</v>
      </c>
      <c r="K40" s="73">
        <f>IF('2'!$E$2="","",SUM(SUMIF('2'!$R:$R,$C40,'2'!$A:$A)-(SUMIFS('2'!$A:$A,'2'!$R:$R,$C40,'2'!$C:$C,$D40)+SUMIFS('2'!$A:$A,'2'!$R:$R,$C40,'2'!$D:$D,$D40)+SUMIFS('2'!$A:$A,'2'!$R:$R,$C40,'2'!$C:$C,$G40)+SUMIFS('2'!$A:$A,'2'!$R:$R,D40,'2'!$D:$D,$G40)),SUMIF('2'!$S:$S,$C40,'2'!$A:$A)-(SUMIFS('2'!$A:$A,'2'!$S:$S,$C40,'2'!$C:$C,$D40)+SUMIFS('2'!$A:$A,'2'!$S:$S,$C40,'2'!$D:$D,$D40)+SUMIFS('2'!$A:$A,'2'!$S:$S,$C40,'2'!$C:$C,$G40)+SUMIFS('2'!$A:$A,'2'!$S:$S,$C40,'2'!$D:$D,$G40)),SUMIF('2'!$T:$T,$C40,'2'!$A:$A)-(SUMIFS('2'!$A:$A,'2'!$T:$T,$C40,'2'!$C:$C,$D40)+SUMIFS('2'!$A:$A,'2'!$T:$T,$C40,'2'!$D:$D,$D40)+SUMIFS('2'!$A:$A,'2'!$T:$T,$C40,'2'!$C:$C,$G40)+SUMIFS('2'!$A:$A,'2'!$T:$T,$C40,'2'!$D:$D,$G40))))</f>
        <v>2</v>
      </c>
      <c r="L40" s="73">
        <f>IF('3'!$E$2="","",SUM(SUMIF('3'!$R:$R,$C40,'3'!$A:$A)-(SUMIFS('3'!$A:$A,'3'!$R:$R,$C40,'3'!$C:$C,$D40)+SUMIFS('3'!$A:$A,'3'!$R:$R,$C40,'3'!$D:$D,$D40)+SUMIFS('3'!$A:$A,'3'!$R:$R,$C40,'3'!$C:$C,$G40)+SUMIFS('3'!$A:$A,'3'!$R:$R,E40,'3'!$D:$D,$G40)),SUMIF('3'!$S:$S,$C40,'3'!$A:$A)-(SUMIFS('3'!$A:$A,'3'!$S:$S,$C40,'3'!$C:$C,$D40)+SUMIFS('3'!$A:$A,'3'!$S:$S,$C40,'3'!$D:$D,$D40)+SUMIFS('3'!$A:$A,'3'!$S:$S,$C40,'3'!$C:$C,$G40)+SUMIFS('3'!$A:$A,'3'!$S:$S,$C40,'3'!$D:$D,$G40)),SUMIF('3'!$T:$T,$C40,'3'!$A:$A)-(SUMIFS('3'!$A:$A,'3'!$T:$T,$C40,'3'!$C:$C,$D40)+SUMIFS('3'!$A:$A,'3'!$T:$T,$C40,'3'!$D:$D,$D40)+SUMIFS('3'!$A:$A,'3'!$T:$T,$C40,'3'!$C:$C,$G40)+SUMIFS('3'!$A:$A,'3'!$T:$T,$C40,'3'!$D:$D,$G40))))</f>
        <v>0</v>
      </c>
      <c r="M40" s="73" t="str">
        <f>IF('4'!$E$2="","",SUM(SUMIF('4'!$R:$R,$C40,'4'!$A:$A)-(SUMIFS('4'!$A:$A,'4'!$R:$R,$C40,'4'!$C:$C,$D40)+SUMIFS('4'!$A:$A,'4'!$R:$R,$C40,'4'!$D:$D,$D40)+SUMIFS('4'!$A:$A,'4'!$R:$R,$C40,'4'!$C:$C,$G40)+SUMIFS('4'!$A:$A,'4'!$R:$R,F40,'4'!$D:$D,$G40)),SUMIF('4'!$S:$S,$C40,'4'!$A:$A)-(SUMIFS('4'!$A:$A,'4'!$S:$S,$C40,'4'!$C:$C,$D40)+SUMIFS('4'!$A:$A,'4'!$S:$S,$C40,'4'!$D:$D,$D40)+SUMIFS('4'!$A:$A,'4'!$S:$S,$C40,'4'!$C:$C,$G40)+SUMIFS('4'!$A:$A,'4'!$S:$S,$C40,'4'!$D:$D,$G40)),SUMIF('4'!$T:$T,$C40,'4'!$A:$A)-(SUMIFS('4'!$A:$A,'4'!$T:$T,$C40,'4'!$C:$C,$D40)+SUMIFS('4'!$A:$A,'4'!$T:$T,$C40,'4'!$D:$D,$D40)+SUMIFS('4'!$A:$A,'4'!$T:$T,$C40,'4'!$C:$C,$G40)+SUMIFS('4'!$A:$A,'4'!$T:$T,$C40,'4'!$D:$D,$G40))))</f>
        <v/>
      </c>
      <c r="N40" s="73" t="str">
        <f>IF('5'!$E$2="","",SUM(SUMIF('5'!$R:$R,$C40,'5'!$A:$A)-(SUMIFS('5'!$A:$A,'5'!$R:$R,$C40,'5'!$C:$C,$D40)+SUMIFS('5'!$A:$A,'5'!$R:$R,$C40,'5'!$D:$D,$D40)+SUMIFS('5'!$A:$A,'5'!$R:$R,$C40,'5'!$C:$C,$G40)+SUMIFS('5'!$A:$A,'5'!$R:$R,G40,'5'!$D:$D,$G40)),SUMIF('5'!$S:$S,$C40,'5'!$A:$A)-(SUMIFS('5'!$A:$A,'5'!$S:$S,$C40,'5'!$C:$C,$D40)+SUMIFS('5'!$A:$A,'5'!$S:$S,$C40,'5'!$D:$D,$D40)+SUMIFS('5'!$A:$A,'5'!$S:$S,$C40,'5'!$C:$C,$G40)+SUMIFS('5'!$A:$A,'5'!$S:$S,$C40,'5'!$D:$D,$G40)),SUMIF('5'!$T:$T,$C40,'5'!$A:$A)-(SUMIFS('5'!$A:$A,'5'!$T:$T,$C40,'5'!$C:$C,$D40)+SUMIFS('5'!$A:$A,'5'!$T:$T,$C40,'5'!$D:$D,$D40)+SUMIFS('5'!$A:$A,'5'!$T:$T,$C40,'5'!$C:$C,$G40)+SUMIFS('5'!$A:$A,'5'!$T:$T,$C40,'5'!$D:$D,$G40))))</f>
        <v/>
      </c>
      <c r="O40" s="73" t="str">
        <f>IF('6'!$E$2="","",SUM(SUMIF('6'!$R:$R,$C40,'6'!$A:$A)-(SUMIFS('6'!$A:$A,'6'!$R:$R,$C40,'6'!$C:$C,$D40)+SUMIFS('6'!$A:$A,'6'!$R:$R,$C40,'6'!$D:$D,$D40)+SUMIFS('6'!$A:$A,'6'!$R:$R,$C40,'6'!$C:$C,$G40)+SUMIFS('6'!$A:$A,'6'!$R:$R,H40,'6'!$D:$D,$G40)),SUMIF('6'!$S:$S,$C40,'6'!$A:$A)-(SUMIFS('6'!$A:$A,'6'!$S:$S,$C40,'6'!$C:$C,$D40)+SUMIFS('6'!$A:$A,'6'!$S:$S,$C40,'6'!$D:$D,$D40)+SUMIFS('6'!$A:$A,'6'!$S:$S,$C40,'6'!$C:$C,$G40)+SUMIFS('6'!$A:$A,'6'!$S:$S,$C40,'6'!$D:$D,$G40)),SUMIF('6'!$T:$T,$C40,'6'!$A:$A)-(SUMIFS('6'!$A:$A,'6'!$T:$T,$C40,'6'!$C:$C,$D40)+SUMIFS('6'!$A:$A,'6'!$T:$T,$C40,'6'!$D:$D,$D40)+SUMIFS('6'!$A:$A,'6'!$T:$T,$C40,'6'!$C:$C,$G40)+SUMIFS('6'!$A:$A,'6'!$T:$T,$C40,'6'!$D:$D,$G40))))</f>
        <v/>
      </c>
      <c r="P40" s="73" t="str">
        <f>IF('7'!$E$2="","",SUM(SUMIF('7'!$R:$R,$C40,'7'!$A:$A)-(SUMIFS('7'!$A:$A,'7'!$R:$R,$C40,'7'!$C:$C,$D40)+SUMIFS('7'!$A:$A,'7'!$R:$R,$C40,'7'!$D:$D,$D40)+SUMIFS('7'!$A:$A,'7'!$R:$R,$C40,'7'!$C:$C,$G40)+SUMIFS('7'!$A:$A,'7'!$R:$R,I40,'7'!$D:$D,$G40)),SUMIF('7'!$S:$S,$C40,'7'!$A:$A)-(SUMIFS('7'!$A:$A,'7'!$S:$S,$C40,'7'!$C:$C,$D40)+SUMIFS('7'!$A:$A,'7'!$S:$S,$C40,'7'!$D:$D,$D40)+SUMIFS('7'!$A:$A,'7'!$S:$S,$C40,'7'!$C:$C,$G40)+SUMIFS('7'!$A:$A,'7'!$S:$S,$C40,'7'!$D:$D,$G40)),SUMIF('7'!$T:$T,$C40,'7'!$A:$A)-(SUMIFS('7'!$A:$A,'7'!$T:$T,$C40,'7'!$C:$C,$D40)+SUMIFS('7'!$A:$A,'7'!$T:$T,$C40,'7'!$D:$D,$D40)+SUMIFS('7'!$A:$A,'7'!$T:$T,$C40,'7'!$C:$C,$G40)+SUMIFS('7'!$A:$A,'7'!$T:$T,$C40,'7'!$D:$D,$G40))))</f>
        <v/>
      </c>
      <c r="Q40" s="73" t="str">
        <f>IF('8'!$E$2="","",SUM(SUMIF('8'!$R:$R,$C40,'8'!$A:$A)-(SUMIFS('8'!$A:$A,'8'!$R:$R,$C40,'8'!$C:$C,$D40)+SUMIFS('8'!$A:$A,'8'!$R:$R,$C40,'8'!$D:$D,$D40)+SUMIFS('8'!$A:$A,'8'!$R:$R,$C40,'8'!$C:$C,$G40)+SUMIFS('8'!$A:$A,'8'!$R:$R,J40,'8'!$D:$D,$G40)),SUMIF('8'!$S:$S,$C40,'8'!$A:$A)-(SUMIFS('8'!$A:$A,'8'!$S:$S,$C40,'8'!$C:$C,$D40)+SUMIFS('8'!$A:$A,'8'!$S:$S,$C40,'8'!$D:$D,$D40)+SUMIFS('8'!$A:$A,'8'!$S:$S,$C40,'8'!$C:$C,$G40)+SUMIFS('8'!$A:$A,'8'!$S:$S,$C40,'8'!$D:$D,$G40)),SUMIF('8'!$T:$T,$C40,'8'!$A:$A)-(SUMIFS('8'!$A:$A,'8'!$T:$T,$C40,'8'!$C:$C,$D40)+SUMIFS('8'!$A:$A,'8'!$T:$T,$C40,'8'!$D:$D,$D40)+SUMIFS('8'!$A:$A,'8'!$T:$T,$C40,'8'!$C:$C,$G40)+SUMIFS('8'!$A:$A,'8'!$T:$T,$C40,'8'!$D:$D,$G40))))</f>
        <v/>
      </c>
      <c r="R40" s="73" t="str">
        <f>IF('9'!$E$2="","",SUM(SUMIF('9'!$R:$R,$C40,'9'!$A:$A)-(SUMIFS('9'!$A:$A,'9'!$R:$R,$C40,'9'!$C:$C,$D40)+SUMIFS('9'!$A:$A,'9'!$R:$R,$C40,'9'!$D:$D,$D40)+SUMIFS('9'!$A:$A,'9'!$R:$R,$C40,'9'!$C:$C,$G40)+SUMIFS('9'!$A:$A,'9'!$R:$R,K40,'9'!$D:$D,$G40)),SUMIF('9'!$S:$S,$C40,'9'!$A:$A)-(SUMIFS('9'!$A:$A,'9'!$S:$S,$C40,'9'!$C:$C,$D40)+SUMIFS('9'!$A:$A,'9'!$S:$S,$C40,'9'!$D:$D,$D40)+SUMIFS('9'!$A:$A,'9'!$S:$S,$C40,'9'!$C:$C,$G40)+SUMIFS('9'!$A:$A,'9'!$S:$S,$C40,'9'!$D:$D,$G40)),SUMIF('9'!$T:$T,$C40,'9'!$A:$A)-(SUMIFS('9'!$A:$A,'9'!$T:$T,$C40,'9'!$C:$C,$D40)+SUMIFS('9'!$A:$A,'9'!$T:$T,$C40,'9'!$D:$D,$D40)+SUMIFS('9'!$A:$A,'9'!$T:$T,$C40,'9'!$C:$C,$G40)+SUMIFS('9'!$A:$A,'9'!$T:$T,$C40,'9'!$D:$D,$G40))))</f>
        <v/>
      </c>
      <c r="S40" s="73" t="str">
        <f>IF('10'!$D$2="","",SUM(SUMIF('10'!$Q:$Q,$C40,'10'!$A:$A)-(SUMIFS('10'!$A:$A,'10'!$Q:$Q,$C40,'10'!$B:$B,$D40)+SUMIFS('10'!$A:$A,'10'!$Q:$Q,$C40,'10'!$C:$C,$D40)+SUMIFS('10'!$A:$A,'10'!$Q:$Q,$C40,'10'!$B:$B,$G40)+SUMIFS('10'!$A:$A,'10'!$Q:$Q,L40,'10'!$C:$C,$G40)),SUMIF('10'!$R:$R,$C40,'10'!$A:$A)-(SUMIFS('10'!$A:$A,'10'!$R:$R,$C40,'10'!$B:$B,$D40)+SUMIFS('10'!$A:$A,'10'!$R:$R,$C40,'10'!$C:$C,$D40)+SUMIFS('10'!$A:$A,'10'!$R:$R,$C40,'10'!$B:$B,$G40)+SUMIFS('10'!$A:$A,'10'!$R:$R,$C40,'10'!$C:$C,$G40)),SUMIF('10'!$S:$S,$C40,'10'!$A:$A)-(SUMIFS('10'!$A:$A,'10'!$S:$S,$C40,'10'!$B:$B,$D40)+SUMIFS('10'!$A:$A,'10'!$S:$S,$C40,'10'!$C:$C,$D40)+SUMIFS('10'!$A:$A,'10'!$S:$S,$C40,'10'!$B:$B,$G40)+SUMIFS('10'!$A:$A,'10'!$S:$S,$C40,'10'!$C:$C,$G40))))</f>
        <v/>
      </c>
      <c r="T40" s="73" t="str">
        <f>IF('11'!$D$2="","",SUM(SUMIF('11'!$Q:$Q,$C40,'11'!$A:$A)-(SUMIFS('11'!$A:$A,'11'!$Q:$Q,$C40,'11'!$B:$B,$D40)+SUMIFS('11'!$A:$A,'11'!$Q:$Q,$C40,'11'!$C:$C,$D40)+SUMIFS('11'!$A:$A,'11'!$Q:$Q,$C40,'11'!$B:$B,$G40)+SUMIFS('11'!$A:$A,'11'!$Q:$Q,M40,'11'!$C:$C,$G40)),SUMIF('11'!$R:$R,$C40,'11'!$A:$A)-(SUMIFS('11'!$A:$A,'11'!$R:$R,$C40,'11'!$B:$B,$D40)+SUMIFS('11'!$A:$A,'11'!$R:$R,$C40,'11'!$C:$C,$D40)+SUMIFS('11'!$A:$A,'11'!$R:$R,$C40,'11'!$B:$B,$G40)+SUMIFS('11'!$A:$A,'11'!$R:$R,$C40,'11'!$C:$C,$G40)),SUMIF('11'!$S:$S,$C40,'11'!$A:$A)-(SUMIFS('11'!$A:$A,'11'!$S:$S,$C40,'11'!$B:$B,$D40)+SUMIFS('11'!$A:$A,'11'!$S:$S,$C40,'11'!$C:$C,$D40)+SUMIFS('11'!$A:$A,'11'!$S:$S,$C40,'11'!$B:$B,$G40)+SUMIFS('11'!$A:$A,'11'!$S:$S,$C40,'11'!$C:$C,$G40))))</f>
        <v/>
      </c>
      <c r="U40" s="74" t="str">
        <f>IF('12'!$D$2="","",SUM(SUMIF('12'!$Q:$Q,$C40,'12'!$A:$A)-(SUMIFS('12'!$A:$A,'12'!$Q:$Q,$C40,'12'!$B:$B,$D40)+SUMIFS('12'!$A:$A,'12'!$Q:$Q,$C40,'12'!$C:$C,$D40)+SUMIFS('12'!$A:$A,'12'!$Q:$Q,$C40,'12'!$B:$B,$G40)+SUMIFS('12'!$A:$A,'12'!$Q:$Q,N40,'12'!$C:$C,$G40)),SUMIF('12'!$R:$R,$C40,'12'!$A:$A)-(SUMIFS('12'!$A:$A,'12'!$R:$R,$C40,'12'!$B:$B,$D40)+SUMIFS('12'!$A:$A,'12'!$R:$R,$C40,'12'!$C:$C,$D40)+SUMIFS('12'!$A:$A,'12'!$R:$R,$C40,'12'!$B:$B,$G40)+SUMIFS('12'!$A:$A,'12'!$R:$R,$C40,'12'!$C:$C,$G40)),SUMIF('12'!$S:$S,$C40,'12'!$A:$A)-(SUMIFS('12'!$A:$A,'12'!$S:$S,$C40,'12'!$B:$B,$D40)+SUMIFS('12'!$A:$A,'12'!$S:$S,$C40,'12'!$C:$C,$D40)+SUMIFS('12'!$A:$A,'12'!$S:$S,$C40,'12'!$B:$B,$G40)+SUMIFS('12'!$A:$A,'12'!$S:$S,$C40,'12'!$C:$C,$G40))))</f>
        <v/>
      </c>
      <c r="V40" s="75" t="str">
        <f>IF('13'!$D$2="","",SUM(SUMIF('13'!$Q:$Q,$C40,'13'!$A:$A)-(SUMIFS('13'!$A:$A,'13'!$Q:$Q,$C40,'13'!$B:$B,$D40)+SUMIFS('13'!$A:$A,'13'!$Q:$Q,$C40,'13'!$C:$C,$D40)+SUMIFS('13'!$A:$A,'13'!$Q:$Q,$C40,'13'!$B:$B,$G40)+SUMIFS('13'!$A:$A,'13'!$Q:$Q,O40,'13'!$C:$C,$G40)),SUMIF('13'!$R:$R,$C40,'13'!$A:$A)-(SUMIFS('13'!$A:$A,'13'!$R:$R,$C40,'13'!$B:$B,$D40)+SUMIFS('13'!$A:$A,'13'!$R:$R,$C40,'13'!$C:$C,$D40)+SUMIFS('13'!$A:$A,'13'!$R:$R,$C40,'13'!$B:$B,$G40)+SUMIFS('13'!$A:$A,'13'!$R:$R,$C40,'13'!$C:$C,$G40)),SUMIF('13'!$S:$S,$C40,'13'!$A:$A)-(SUMIFS('13'!$A:$A,'13'!$S:$S,$C40,'13'!$B:$B,$D40)+SUMIFS('13'!$A:$A,'13'!$S:$S,$C40,'13'!$C:$C,$D40)+SUMIFS('13'!$A:$A,'13'!$S:$S,$C40,'13'!$B:$B,$G40)+SUMIFS('13'!$A:$A,'13'!$S:$S,$C40,'13'!$C:$C,$G40))))</f>
        <v/>
      </c>
      <c r="W40" s="76" t="str">
        <f>IF('14'!$D$2="","",SUM(SUMIF('14'!$Q:$Q,$C40,'14'!$A:$A)-(SUMIFS('14'!$A:$A,'14'!$Q:$Q,$C40,'14'!$B:$B,$D40)+SUMIFS('14'!$A:$A,'14'!$Q:$Q,$C40,'14'!$C:$C,$D40)+SUMIFS('14'!$A:$A,'14'!$Q:$Q,$C40,'14'!$B:$B,$G40)+SUMIFS('14'!$A:$A,'14'!$Q:$Q,P40,'14'!$C:$C,$G40)),SUMIF('14'!$R:$R,$C40,'14'!$A:$A)-(SUMIFS('14'!$A:$A,'14'!$R:$R,$C40,'14'!$B:$B,$D40)+SUMIFS('14'!$A:$A,'14'!$R:$R,$C40,'14'!$C:$C,$D40)+SUMIFS('14'!$A:$A,'14'!$R:$R,$C40,'14'!$B:$B,$G40)+SUMIFS('14'!$A:$A,'14'!$R:$R,$C40,'14'!$C:$C,$G40)),SUMIF('14'!$S:$S,$C40,'14'!$A:$A)-(SUMIFS('14'!$A:$A,'14'!$S:$S,$C40,'14'!$B:$B,$D40)+SUMIFS('14'!$A:$A,'14'!$S:$S,$C40,'14'!$C:$C,$D40)+SUMIFS('14'!$A:$A,'14'!$S:$S,$C40,'14'!$B:$B,$G40)+SUMIFS('14'!$A:$A,'14'!$S:$S,$C40,'14'!$C:$C,$G40))))</f>
        <v/>
      </c>
      <c r="X40" s="73" t="str">
        <f>IF('15'!$D$2="","",SUM(SUMIF('15'!$Q:$Q,$C40,'15'!$A:$A)-(SUMIFS('15'!$A:$A,'15'!$Q:$Q,$C40,'15'!$B:$B,$D40)+SUMIFS('15'!$A:$A,'15'!$Q:$Q,$C40,'15'!$C:$C,$D40)+SUMIFS('15'!$A:$A,'15'!$Q:$Q,$C40,'15'!$B:$B,$G40)+SUMIFS('15'!$A:$A,'15'!$Q:$Q,Q40,'15'!$C:$C,$G40)),SUMIF('15'!$R:$R,$C40,'15'!$A:$A)-(SUMIFS('15'!$A:$A,'15'!$R:$R,$C40,'15'!$B:$B,$D40)+SUMIFS('15'!$A:$A,'15'!$R:$R,$C40,'15'!$C:$C,$D40)+SUMIFS('15'!$A:$A,'15'!$R:$R,$C40,'15'!$B:$B,$G40)+SUMIFS('15'!$A:$A,'15'!$R:$R,$C40,'15'!$C:$C,$G40)),SUMIF('15'!$S:$S,$C40,'15'!$A:$A)-(SUMIFS('15'!$A:$A,'15'!$S:$S,$C40,'15'!$B:$B,$D40)+SUMIFS('15'!$A:$A,'15'!$S:$S,$C40,'15'!$C:$C,$D40)+SUMIFS('15'!$A:$A,'15'!$S:$S,$C40,'15'!$B:$B,$G40)+SUMIFS('15'!$A:$A,'15'!$S:$S,$C40,'15'!$C:$C,$G40))))</f>
        <v/>
      </c>
      <c r="Y40" s="77">
        <f t="shared" si="11"/>
        <v>2</v>
      </c>
      <c r="Z40" s="85">
        <f>SUM(COUNTIF('1'!$R$2:$T$100,$C40),COUNTIF('2'!$R$2:$T$100,$C40),COUNTIF('3'!$R$2:$T$100,$C40),COUNTIF('4'!$R$2:$T$100,$C40),COUNTIF('5'!$R$2:$T$100,$C40),COUNTIF('6'!$R$2:$T$100,$C40),COUNTIF('7'!$R$2:$T$100,$C40),COUNTIF('8'!$R$2:$T$100,$C40),COUNTIF('9'!$R$2:$T$100,$C40),COUNTIF('10'!$Q$2:$S$100,$C40),COUNTIF('11'!$Q$2:$S$100,$C40),COUNTIF('12'!$Q$2:$S$100,$C40),COUNTIF('13'!$Q$2:$S$100,$C40),COUNTIF('14'!$Q$2:$S$100,$C40),COUNTIF('15'!$Q$2:$S$100,$C40))</f>
        <v>2</v>
      </c>
    </row>
    <row r="41" spans="1:26" x14ac:dyDescent="0.2">
      <c r="A41" s="2" t="s">
        <v>198</v>
      </c>
      <c r="B41" s="2" t="s">
        <v>160</v>
      </c>
      <c r="C41" s="2" t="str">
        <f t="shared" si="8"/>
        <v>Eric Groene</v>
      </c>
      <c r="D41" s="40"/>
      <c r="E41" s="43"/>
      <c r="F41" s="72">
        <f t="shared" si="9"/>
        <v>0</v>
      </c>
      <c r="G41" s="40"/>
      <c r="H41" s="43"/>
      <c r="I41" s="72">
        <f t="shared" si="10"/>
        <v>0</v>
      </c>
      <c r="J41" s="73">
        <f>IF('1'!$E$2="","",SUM(SUMIF('1'!$R:$R,$C41,'1'!$A:$A)-(SUMIFS('1'!$A:$A,'1'!$R:$R,$C41,'1'!$C:$C,$D41)+SUMIFS('1'!$A:$A,'1'!$R:$R,$C41,'1'!$D:$D,$D41)+SUMIFS('1'!$A:$A,'1'!$R:$R,$C41,'1'!$C:$C,$G41)+SUMIFS('1'!$A:$A,'1'!$R:$R,C41,'1'!$D:$D,$G41)),SUMIF('1'!$S:$S,$C41,'1'!$A:$A)-(SUMIFS('1'!$A:$A,'1'!$S:$S,$C41,'1'!$C:$C,$D41)+SUMIFS('1'!$A:$A,'1'!$S:$S,$C41,'1'!$D:$D,$D41)+SUMIFS('1'!$A:$A,'1'!$S:$S,$C41,'1'!$C:$C,$G41)+SUMIFS('1'!$A:$A,'1'!$S:$S,$C41,'1'!$D:$D,$G41)),SUMIF('1'!$T:$T,$C41,'1'!$A:$A)-(SUMIFS('1'!$A:$A,'1'!$T:$T,$C41,'1'!$C:$C,$D41)+SUMIFS('1'!$A:$A,'1'!$T:$T,$C41,'1'!$D:$D,$D41)+SUMIFS('1'!$A:$A,'1'!$T:$T,$C41,'1'!$C:$C,$G41)+SUMIFS('1'!$A:$A,'1'!$T:$T,$C41,'1'!$D:$D,$G41))))</f>
        <v>0</v>
      </c>
      <c r="K41" s="73">
        <f>IF('2'!$E$2="","",SUM(SUMIF('2'!$R:$R,$C41,'2'!$A:$A)-(SUMIFS('2'!$A:$A,'2'!$R:$R,$C41,'2'!$C:$C,$D41)+SUMIFS('2'!$A:$A,'2'!$R:$R,$C41,'2'!$D:$D,$D41)+SUMIFS('2'!$A:$A,'2'!$R:$R,$C41,'2'!$C:$C,$G41)+SUMIFS('2'!$A:$A,'2'!$R:$R,D41,'2'!$D:$D,$G41)),SUMIF('2'!$S:$S,$C41,'2'!$A:$A)-(SUMIFS('2'!$A:$A,'2'!$S:$S,$C41,'2'!$C:$C,$D41)+SUMIFS('2'!$A:$A,'2'!$S:$S,$C41,'2'!$D:$D,$D41)+SUMIFS('2'!$A:$A,'2'!$S:$S,$C41,'2'!$C:$C,$G41)+SUMIFS('2'!$A:$A,'2'!$S:$S,$C41,'2'!$D:$D,$G41)),SUMIF('2'!$T:$T,$C41,'2'!$A:$A)-(SUMIFS('2'!$A:$A,'2'!$T:$T,$C41,'2'!$C:$C,$D41)+SUMIFS('2'!$A:$A,'2'!$T:$T,$C41,'2'!$D:$D,$D41)+SUMIFS('2'!$A:$A,'2'!$T:$T,$C41,'2'!$C:$C,$G41)+SUMIFS('2'!$A:$A,'2'!$T:$T,$C41,'2'!$D:$D,$G41))))</f>
        <v>0</v>
      </c>
      <c r="L41" s="73">
        <f>IF('3'!$E$2="","",SUM(SUMIF('3'!$R:$R,$C41,'3'!$A:$A)-(SUMIFS('3'!$A:$A,'3'!$R:$R,$C41,'3'!$C:$C,$D41)+SUMIFS('3'!$A:$A,'3'!$R:$R,$C41,'3'!$D:$D,$D41)+SUMIFS('3'!$A:$A,'3'!$R:$R,$C41,'3'!$C:$C,$G41)+SUMIFS('3'!$A:$A,'3'!$R:$R,E41,'3'!$D:$D,$G41)),SUMIF('3'!$S:$S,$C41,'3'!$A:$A)-(SUMIFS('3'!$A:$A,'3'!$S:$S,$C41,'3'!$C:$C,$D41)+SUMIFS('3'!$A:$A,'3'!$S:$S,$C41,'3'!$D:$D,$D41)+SUMIFS('3'!$A:$A,'3'!$S:$S,$C41,'3'!$C:$C,$G41)+SUMIFS('3'!$A:$A,'3'!$S:$S,$C41,'3'!$D:$D,$G41)),SUMIF('3'!$T:$T,$C41,'3'!$A:$A)-(SUMIFS('3'!$A:$A,'3'!$T:$T,$C41,'3'!$C:$C,$D41)+SUMIFS('3'!$A:$A,'3'!$T:$T,$C41,'3'!$D:$D,$D41)+SUMIFS('3'!$A:$A,'3'!$T:$T,$C41,'3'!$C:$C,$G41)+SUMIFS('3'!$A:$A,'3'!$T:$T,$C41,'3'!$D:$D,$G41))))</f>
        <v>0</v>
      </c>
      <c r="M41" s="73" t="str">
        <f>IF('4'!$E$2="","",SUM(SUMIF('4'!$R:$R,$C41,'4'!$A:$A)-(SUMIFS('4'!$A:$A,'4'!$R:$R,$C41,'4'!$C:$C,$D41)+SUMIFS('4'!$A:$A,'4'!$R:$R,$C41,'4'!$D:$D,$D41)+SUMIFS('4'!$A:$A,'4'!$R:$R,$C41,'4'!$C:$C,$G41)+SUMIFS('4'!$A:$A,'4'!$R:$R,F41,'4'!$D:$D,$G41)),SUMIF('4'!$S:$S,$C41,'4'!$A:$A)-(SUMIFS('4'!$A:$A,'4'!$S:$S,$C41,'4'!$C:$C,$D41)+SUMIFS('4'!$A:$A,'4'!$S:$S,$C41,'4'!$D:$D,$D41)+SUMIFS('4'!$A:$A,'4'!$S:$S,$C41,'4'!$C:$C,$G41)+SUMIFS('4'!$A:$A,'4'!$S:$S,$C41,'4'!$D:$D,$G41)),SUMIF('4'!$T:$T,$C41,'4'!$A:$A)-(SUMIFS('4'!$A:$A,'4'!$T:$T,$C41,'4'!$C:$C,$D41)+SUMIFS('4'!$A:$A,'4'!$T:$T,$C41,'4'!$D:$D,$D41)+SUMIFS('4'!$A:$A,'4'!$T:$T,$C41,'4'!$C:$C,$G41)+SUMIFS('4'!$A:$A,'4'!$T:$T,$C41,'4'!$D:$D,$G41))))</f>
        <v/>
      </c>
      <c r="N41" s="73" t="str">
        <f>IF('5'!$E$2="","",SUM(SUMIF('5'!$R:$R,$C41,'5'!$A:$A)-(SUMIFS('5'!$A:$A,'5'!$R:$R,$C41,'5'!$C:$C,$D41)+SUMIFS('5'!$A:$A,'5'!$R:$R,$C41,'5'!$D:$D,$D41)+SUMIFS('5'!$A:$A,'5'!$R:$R,$C41,'5'!$C:$C,$G41)+SUMIFS('5'!$A:$A,'5'!$R:$R,G41,'5'!$D:$D,$G41)),SUMIF('5'!$S:$S,$C41,'5'!$A:$A)-(SUMIFS('5'!$A:$A,'5'!$S:$S,$C41,'5'!$C:$C,$D41)+SUMIFS('5'!$A:$A,'5'!$S:$S,$C41,'5'!$D:$D,$D41)+SUMIFS('5'!$A:$A,'5'!$S:$S,$C41,'5'!$C:$C,$G41)+SUMIFS('5'!$A:$A,'5'!$S:$S,$C41,'5'!$D:$D,$G41)),SUMIF('5'!$T:$T,$C41,'5'!$A:$A)-(SUMIFS('5'!$A:$A,'5'!$T:$T,$C41,'5'!$C:$C,$D41)+SUMIFS('5'!$A:$A,'5'!$T:$T,$C41,'5'!$D:$D,$D41)+SUMIFS('5'!$A:$A,'5'!$T:$T,$C41,'5'!$C:$C,$G41)+SUMIFS('5'!$A:$A,'5'!$T:$T,$C41,'5'!$D:$D,$G41))))</f>
        <v/>
      </c>
      <c r="O41" s="73" t="str">
        <f>IF('6'!$E$2="","",SUM(SUMIF('6'!$R:$R,$C41,'6'!$A:$A)-(SUMIFS('6'!$A:$A,'6'!$R:$R,$C41,'6'!$C:$C,$D41)+SUMIFS('6'!$A:$A,'6'!$R:$R,$C41,'6'!$D:$D,$D41)+SUMIFS('6'!$A:$A,'6'!$R:$R,$C41,'6'!$C:$C,$G41)+SUMIFS('6'!$A:$A,'6'!$R:$R,H41,'6'!$D:$D,$G41)),SUMIF('6'!$S:$S,$C41,'6'!$A:$A)-(SUMIFS('6'!$A:$A,'6'!$S:$S,$C41,'6'!$C:$C,$D41)+SUMIFS('6'!$A:$A,'6'!$S:$S,$C41,'6'!$D:$D,$D41)+SUMIFS('6'!$A:$A,'6'!$S:$S,$C41,'6'!$C:$C,$G41)+SUMIFS('6'!$A:$A,'6'!$S:$S,$C41,'6'!$D:$D,$G41)),SUMIF('6'!$T:$T,$C41,'6'!$A:$A)-(SUMIFS('6'!$A:$A,'6'!$T:$T,$C41,'6'!$C:$C,$D41)+SUMIFS('6'!$A:$A,'6'!$T:$T,$C41,'6'!$D:$D,$D41)+SUMIFS('6'!$A:$A,'6'!$T:$T,$C41,'6'!$C:$C,$G41)+SUMIFS('6'!$A:$A,'6'!$T:$T,$C41,'6'!$D:$D,$G41))))</f>
        <v/>
      </c>
      <c r="P41" s="73" t="str">
        <f>IF('7'!$E$2="","",SUM(SUMIF('7'!$R:$R,$C41,'7'!$A:$A)-(SUMIFS('7'!$A:$A,'7'!$R:$R,$C41,'7'!$C:$C,$D41)+SUMIFS('7'!$A:$A,'7'!$R:$R,$C41,'7'!$D:$D,$D41)+SUMIFS('7'!$A:$A,'7'!$R:$R,$C41,'7'!$C:$C,$G41)+SUMIFS('7'!$A:$A,'7'!$R:$R,I41,'7'!$D:$D,$G41)),SUMIF('7'!$S:$S,$C41,'7'!$A:$A)-(SUMIFS('7'!$A:$A,'7'!$S:$S,$C41,'7'!$C:$C,$D41)+SUMIFS('7'!$A:$A,'7'!$S:$S,$C41,'7'!$D:$D,$D41)+SUMIFS('7'!$A:$A,'7'!$S:$S,$C41,'7'!$C:$C,$G41)+SUMIFS('7'!$A:$A,'7'!$S:$S,$C41,'7'!$D:$D,$G41)),SUMIF('7'!$T:$T,$C41,'7'!$A:$A)-(SUMIFS('7'!$A:$A,'7'!$T:$T,$C41,'7'!$C:$C,$D41)+SUMIFS('7'!$A:$A,'7'!$T:$T,$C41,'7'!$D:$D,$D41)+SUMIFS('7'!$A:$A,'7'!$T:$T,$C41,'7'!$C:$C,$G41)+SUMIFS('7'!$A:$A,'7'!$T:$T,$C41,'7'!$D:$D,$G41))))</f>
        <v/>
      </c>
      <c r="Q41" s="73" t="str">
        <f>IF('8'!$E$2="","",SUM(SUMIF('8'!$R:$R,$C41,'8'!$A:$A)-(SUMIFS('8'!$A:$A,'8'!$R:$R,$C41,'8'!$C:$C,$D41)+SUMIFS('8'!$A:$A,'8'!$R:$R,$C41,'8'!$D:$D,$D41)+SUMIFS('8'!$A:$A,'8'!$R:$R,$C41,'8'!$C:$C,$G41)+SUMIFS('8'!$A:$A,'8'!$R:$R,J41,'8'!$D:$D,$G41)),SUMIF('8'!$S:$S,$C41,'8'!$A:$A)-(SUMIFS('8'!$A:$A,'8'!$S:$S,$C41,'8'!$C:$C,$D41)+SUMIFS('8'!$A:$A,'8'!$S:$S,$C41,'8'!$D:$D,$D41)+SUMIFS('8'!$A:$A,'8'!$S:$S,$C41,'8'!$C:$C,$G41)+SUMIFS('8'!$A:$A,'8'!$S:$S,$C41,'8'!$D:$D,$G41)),SUMIF('8'!$T:$T,$C41,'8'!$A:$A)-(SUMIFS('8'!$A:$A,'8'!$T:$T,$C41,'8'!$C:$C,$D41)+SUMIFS('8'!$A:$A,'8'!$T:$T,$C41,'8'!$D:$D,$D41)+SUMIFS('8'!$A:$A,'8'!$T:$T,$C41,'8'!$C:$C,$G41)+SUMIFS('8'!$A:$A,'8'!$T:$T,$C41,'8'!$D:$D,$G41))))</f>
        <v/>
      </c>
      <c r="R41" s="73" t="str">
        <f>IF('9'!$E$2="","",SUM(SUMIF('9'!$R:$R,$C41,'9'!$A:$A)-(SUMIFS('9'!$A:$A,'9'!$R:$R,$C41,'9'!$C:$C,$D41)+SUMIFS('9'!$A:$A,'9'!$R:$R,$C41,'9'!$D:$D,$D41)+SUMIFS('9'!$A:$A,'9'!$R:$R,$C41,'9'!$C:$C,$G41)+SUMIFS('9'!$A:$A,'9'!$R:$R,K41,'9'!$D:$D,$G41)),SUMIF('9'!$S:$S,$C41,'9'!$A:$A)-(SUMIFS('9'!$A:$A,'9'!$S:$S,$C41,'9'!$C:$C,$D41)+SUMIFS('9'!$A:$A,'9'!$S:$S,$C41,'9'!$D:$D,$D41)+SUMIFS('9'!$A:$A,'9'!$S:$S,$C41,'9'!$C:$C,$G41)+SUMIFS('9'!$A:$A,'9'!$S:$S,$C41,'9'!$D:$D,$G41)),SUMIF('9'!$T:$T,$C41,'9'!$A:$A)-(SUMIFS('9'!$A:$A,'9'!$T:$T,$C41,'9'!$C:$C,$D41)+SUMIFS('9'!$A:$A,'9'!$T:$T,$C41,'9'!$D:$D,$D41)+SUMIFS('9'!$A:$A,'9'!$T:$T,$C41,'9'!$C:$C,$G41)+SUMIFS('9'!$A:$A,'9'!$T:$T,$C41,'9'!$D:$D,$G41))))</f>
        <v/>
      </c>
      <c r="S41" s="73" t="str">
        <f>IF('10'!$D$2="","",SUM(SUMIF('10'!$Q:$Q,$C41,'10'!$A:$A)-(SUMIFS('10'!$A:$A,'10'!$Q:$Q,$C41,'10'!$B:$B,$D41)+SUMIFS('10'!$A:$A,'10'!$Q:$Q,$C41,'10'!$C:$C,$D41)+SUMIFS('10'!$A:$A,'10'!$Q:$Q,$C41,'10'!$B:$B,$G41)+SUMIFS('10'!$A:$A,'10'!$Q:$Q,L41,'10'!$C:$C,$G41)),SUMIF('10'!$R:$R,$C41,'10'!$A:$A)-(SUMIFS('10'!$A:$A,'10'!$R:$R,$C41,'10'!$B:$B,$D41)+SUMIFS('10'!$A:$A,'10'!$R:$R,$C41,'10'!$C:$C,$D41)+SUMIFS('10'!$A:$A,'10'!$R:$R,$C41,'10'!$B:$B,$G41)+SUMIFS('10'!$A:$A,'10'!$R:$R,$C41,'10'!$C:$C,$G41)),SUMIF('10'!$S:$S,$C41,'10'!$A:$A)-(SUMIFS('10'!$A:$A,'10'!$S:$S,$C41,'10'!$B:$B,$D41)+SUMIFS('10'!$A:$A,'10'!$S:$S,$C41,'10'!$C:$C,$D41)+SUMIFS('10'!$A:$A,'10'!$S:$S,$C41,'10'!$B:$B,$G41)+SUMIFS('10'!$A:$A,'10'!$S:$S,$C41,'10'!$C:$C,$G41))))</f>
        <v/>
      </c>
      <c r="T41" s="73" t="str">
        <f>IF('11'!$D$2="","",SUM(SUMIF('11'!$Q:$Q,$C41,'11'!$A:$A)-(SUMIFS('11'!$A:$A,'11'!$Q:$Q,$C41,'11'!$B:$B,$D41)+SUMIFS('11'!$A:$A,'11'!$Q:$Q,$C41,'11'!$C:$C,$D41)+SUMIFS('11'!$A:$A,'11'!$Q:$Q,$C41,'11'!$B:$B,$G41)+SUMIFS('11'!$A:$A,'11'!$Q:$Q,M41,'11'!$C:$C,$G41)),SUMIF('11'!$R:$R,$C41,'11'!$A:$A)-(SUMIFS('11'!$A:$A,'11'!$R:$R,$C41,'11'!$B:$B,$D41)+SUMIFS('11'!$A:$A,'11'!$R:$R,$C41,'11'!$C:$C,$D41)+SUMIFS('11'!$A:$A,'11'!$R:$R,$C41,'11'!$B:$B,$G41)+SUMIFS('11'!$A:$A,'11'!$R:$R,$C41,'11'!$C:$C,$G41)),SUMIF('11'!$S:$S,$C41,'11'!$A:$A)-(SUMIFS('11'!$A:$A,'11'!$S:$S,$C41,'11'!$B:$B,$D41)+SUMIFS('11'!$A:$A,'11'!$S:$S,$C41,'11'!$C:$C,$D41)+SUMIFS('11'!$A:$A,'11'!$S:$S,$C41,'11'!$B:$B,$G41)+SUMIFS('11'!$A:$A,'11'!$S:$S,$C41,'11'!$C:$C,$G41))))</f>
        <v/>
      </c>
      <c r="U41" s="74" t="str">
        <f>IF('12'!$D$2="","",SUM(SUMIF('12'!$Q:$Q,$C41,'12'!$A:$A)-(SUMIFS('12'!$A:$A,'12'!$Q:$Q,$C41,'12'!$B:$B,$D41)+SUMIFS('12'!$A:$A,'12'!$Q:$Q,$C41,'12'!$C:$C,$D41)+SUMIFS('12'!$A:$A,'12'!$Q:$Q,$C41,'12'!$B:$B,$G41)+SUMIFS('12'!$A:$A,'12'!$Q:$Q,N41,'12'!$C:$C,$G41)),SUMIF('12'!$R:$R,$C41,'12'!$A:$A)-(SUMIFS('12'!$A:$A,'12'!$R:$R,$C41,'12'!$B:$B,$D41)+SUMIFS('12'!$A:$A,'12'!$R:$R,$C41,'12'!$C:$C,$D41)+SUMIFS('12'!$A:$A,'12'!$R:$R,$C41,'12'!$B:$B,$G41)+SUMIFS('12'!$A:$A,'12'!$R:$R,$C41,'12'!$C:$C,$G41)),SUMIF('12'!$S:$S,$C41,'12'!$A:$A)-(SUMIFS('12'!$A:$A,'12'!$S:$S,$C41,'12'!$B:$B,$D41)+SUMIFS('12'!$A:$A,'12'!$S:$S,$C41,'12'!$C:$C,$D41)+SUMIFS('12'!$A:$A,'12'!$S:$S,$C41,'12'!$B:$B,$G41)+SUMIFS('12'!$A:$A,'12'!$S:$S,$C41,'12'!$C:$C,$G41))))</f>
        <v/>
      </c>
      <c r="V41" s="75" t="str">
        <f>IF('13'!$D$2="","",SUM(SUMIF('13'!$Q:$Q,$C41,'13'!$A:$A)-(SUMIFS('13'!$A:$A,'13'!$Q:$Q,$C41,'13'!$B:$B,$D41)+SUMIFS('13'!$A:$A,'13'!$Q:$Q,$C41,'13'!$C:$C,$D41)+SUMIFS('13'!$A:$A,'13'!$Q:$Q,$C41,'13'!$B:$B,$G41)+SUMIFS('13'!$A:$A,'13'!$Q:$Q,O41,'13'!$C:$C,$G41)),SUMIF('13'!$R:$R,$C41,'13'!$A:$A)-(SUMIFS('13'!$A:$A,'13'!$R:$R,$C41,'13'!$B:$B,$D41)+SUMIFS('13'!$A:$A,'13'!$R:$R,$C41,'13'!$C:$C,$D41)+SUMIFS('13'!$A:$A,'13'!$R:$R,$C41,'13'!$B:$B,$G41)+SUMIFS('13'!$A:$A,'13'!$R:$R,$C41,'13'!$C:$C,$G41)),SUMIF('13'!$S:$S,$C41,'13'!$A:$A)-(SUMIFS('13'!$A:$A,'13'!$S:$S,$C41,'13'!$B:$B,$D41)+SUMIFS('13'!$A:$A,'13'!$S:$S,$C41,'13'!$C:$C,$D41)+SUMIFS('13'!$A:$A,'13'!$S:$S,$C41,'13'!$B:$B,$G41)+SUMIFS('13'!$A:$A,'13'!$S:$S,$C41,'13'!$C:$C,$G41))))</f>
        <v/>
      </c>
      <c r="W41" s="76" t="str">
        <f>IF('14'!$D$2="","",SUM(SUMIF('14'!$Q:$Q,$C41,'14'!$A:$A)-(SUMIFS('14'!$A:$A,'14'!$Q:$Q,$C41,'14'!$B:$B,$D41)+SUMIFS('14'!$A:$A,'14'!$Q:$Q,$C41,'14'!$C:$C,$D41)+SUMIFS('14'!$A:$A,'14'!$Q:$Q,$C41,'14'!$B:$B,$G41)+SUMIFS('14'!$A:$A,'14'!$Q:$Q,P41,'14'!$C:$C,$G41)),SUMIF('14'!$R:$R,$C41,'14'!$A:$A)-(SUMIFS('14'!$A:$A,'14'!$R:$R,$C41,'14'!$B:$B,$D41)+SUMIFS('14'!$A:$A,'14'!$R:$R,$C41,'14'!$C:$C,$D41)+SUMIFS('14'!$A:$A,'14'!$R:$R,$C41,'14'!$B:$B,$G41)+SUMIFS('14'!$A:$A,'14'!$R:$R,$C41,'14'!$C:$C,$G41)),SUMIF('14'!$S:$S,$C41,'14'!$A:$A)-(SUMIFS('14'!$A:$A,'14'!$S:$S,$C41,'14'!$B:$B,$D41)+SUMIFS('14'!$A:$A,'14'!$S:$S,$C41,'14'!$C:$C,$D41)+SUMIFS('14'!$A:$A,'14'!$S:$S,$C41,'14'!$B:$B,$G41)+SUMIFS('14'!$A:$A,'14'!$S:$S,$C41,'14'!$C:$C,$G41))))</f>
        <v/>
      </c>
      <c r="X41" s="73" t="str">
        <f>IF('15'!$D$2="","",SUM(SUMIF('15'!$Q:$Q,$C41,'15'!$A:$A)-(SUMIFS('15'!$A:$A,'15'!$Q:$Q,$C41,'15'!$B:$B,$D41)+SUMIFS('15'!$A:$A,'15'!$Q:$Q,$C41,'15'!$C:$C,$D41)+SUMIFS('15'!$A:$A,'15'!$Q:$Q,$C41,'15'!$B:$B,$G41)+SUMIFS('15'!$A:$A,'15'!$Q:$Q,Q41,'15'!$C:$C,$G41)),SUMIF('15'!$R:$R,$C41,'15'!$A:$A)-(SUMIFS('15'!$A:$A,'15'!$R:$R,$C41,'15'!$B:$B,$D41)+SUMIFS('15'!$A:$A,'15'!$R:$R,$C41,'15'!$C:$C,$D41)+SUMIFS('15'!$A:$A,'15'!$R:$R,$C41,'15'!$B:$B,$G41)+SUMIFS('15'!$A:$A,'15'!$R:$R,$C41,'15'!$C:$C,$G41)),SUMIF('15'!$S:$S,$C41,'15'!$A:$A)-(SUMIFS('15'!$A:$A,'15'!$S:$S,$C41,'15'!$B:$B,$D41)+SUMIFS('15'!$A:$A,'15'!$S:$S,$C41,'15'!$C:$C,$D41)+SUMIFS('15'!$A:$A,'15'!$S:$S,$C41,'15'!$B:$B,$G41)+SUMIFS('15'!$A:$A,'15'!$S:$S,$C41,'15'!$C:$C,$G41))))</f>
        <v/>
      </c>
      <c r="Y41" s="77">
        <f t="shared" si="11"/>
        <v>0</v>
      </c>
      <c r="Z41" s="85">
        <f>SUM(COUNTIF('1'!$R$2:$T$100,$C41),COUNTIF('2'!$R$2:$T$100,$C41),COUNTIF('3'!$R$2:$T$100,$C41),COUNTIF('4'!$R$2:$T$100,$C41),COUNTIF('5'!$R$2:$T$100,$C41),COUNTIF('6'!$R$2:$T$100,$C41),COUNTIF('7'!$R$2:$T$100,$C41),COUNTIF('8'!$R$2:$T$100,$C41),COUNTIF('9'!$R$2:$T$100,$C41),COUNTIF('10'!$Q$2:$S$100,$C41),COUNTIF('11'!$Q$2:$S$100,$C41),COUNTIF('12'!$Q$2:$S$100,$C41),COUNTIF('13'!$Q$2:$S$100,$C41),COUNTIF('14'!$Q$2:$S$100,$C41),COUNTIF('15'!$Q$2:$S$100,$C41))</f>
        <v>0</v>
      </c>
    </row>
    <row r="42" spans="1:26" x14ac:dyDescent="0.2">
      <c r="A42" s="2" t="s">
        <v>9</v>
      </c>
      <c r="B42" s="2" t="s">
        <v>171</v>
      </c>
      <c r="C42" s="2" t="str">
        <f t="shared" si="8"/>
        <v>Bill Guernsey</v>
      </c>
      <c r="D42" s="40"/>
      <c r="E42" s="43"/>
      <c r="F42" s="72">
        <f t="shared" si="9"/>
        <v>0</v>
      </c>
      <c r="G42" s="40"/>
      <c r="H42" s="43"/>
      <c r="I42" s="72">
        <f t="shared" si="10"/>
        <v>0</v>
      </c>
      <c r="J42" s="73">
        <f>IF('1'!$E$2="","",SUM(SUMIF('1'!$R:$R,$C42,'1'!$A:$A)-(SUMIFS('1'!$A:$A,'1'!$R:$R,$C42,'1'!$C:$C,$D42)+SUMIFS('1'!$A:$A,'1'!$R:$R,$C42,'1'!$D:$D,$D42)+SUMIFS('1'!$A:$A,'1'!$R:$R,$C42,'1'!$C:$C,$G42)+SUMIFS('1'!$A:$A,'1'!$R:$R,C42,'1'!$D:$D,$G42)),SUMIF('1'!$S:$S,$C42,'1'!$A:$A)-(SUMIFS('1'!$A:$A,'1'!$S:$S,$C42,'1'!$C:$C,$D42)+SUMIFS('1'!$A:$A,'1'!$S:$S,$C42,'1'!$D:$D,$D42)+SUMIFS('1'!$A:$A,'1'!$S:$S,$C42,'1'!$C:$C,$G42)+SUMIFS('1'!$A:$A,'1'!$S:$S,$C42,'1'!$D:$D,$G42)),SUMIF('1'!$T:$T,$C42,'1'!$A:$A)-(SUMIFS('1'!$A:$A,'1'!$T:$T,$C42,'1'!$C:$C,$D42)+SUMIFS('1'!$A:$A,'1'!$T:$T,$C42,'1'!$D:$D,$D42)+SUMIFS('1'!$A:$A,'1'!$T:$T,$C42,'1'!$C:$C,$G42)+SUMIFS('1'!$A:$A,'1'!$T:$T,$C42,'1'!$D:$D,$G42))))</f>
        <v>0</v>
      </c>
      <c r="K42" s="73">
        <f>IF('2'!$E$2="","",SUM(SUMIF('2'!$R:$R,$C42,'2'!$A:$A)-(SUMIFS('2'!$A:$A,'2'!$R:$R,$C42,'2'!$C:$C,$D42)+SUMIFS('2'!$A:$A,'2'!$R:$R,$C42,'2'!$D:$D,$D42)+SUMIFS('2'!$A:$A,'2'!$R:$R,$C42,'2'!$C:$C,$G42)+SUMIFS('2'!$A:$A,'2'!$R:$R,D42,'2'!$D:$D,$G42)),SUMIF('2'!$S:$S,$C42,'2'!$A:$A)-(SUMIFS('2'!$A:$A,'2'!$S:$S,$C42,'2'!$C:$C,$D42)+SUMIFS('2'!$A:$A,'2'!$S:$S,$C42,'2'!$D:$D,$D42)+SUMIFS('2'!$A:$A,'2'!$S:$S,$C42,'2'!$C:$C,$G42)+SUMIFS('2'!$A:$A,'2'!$S:$S,$C42,'2'!$D:$D,$G42)),SUMIF('2'!$T:$T,$C42,'2'!$A:$A)-(SUMIFS('2'!$A:$A,'2'!$T:$T,$C42,'2'!$C:$C,$D42)+SUMIFS('2'!$A:$A,'2'!$T:$T,$C42,'2'!$D:$D,$D42)+SUMIFS('2'!$A:$A,'2'!$T:$T,$C42,'2'!$C:$C,$G42)+SUMIFS('2'!$A:$A,'2'!$T:$T,$C42,'2'!$D:$D,$G42))))</f>
        <v>4</v>
      </c>
      <c r="L42" s="73">
        <f>IF('3'!$E$2="","",SUM(SUMIF('3'!$R:$R,$C42,'3'!$A:$A)-(SUMIFS('3'!$A:$A,'3'!$R:$R,$C42,'3'!$C:$C,$D42)+SUMIFS('3'!$A:$A,'3'!$R:$R,$C42,'3'!$D:$D,$D42)+SUMIFS('3'!$A:$A,'3'!$R:$R,$C42,'3'!$C:$C,$G42)+SUMIFS('3'!$A:$A,'3'!$R:$R,E42,'3'!$D:$D,$G42)),SUMIF('3'!$S:$S,$C42,'3'!$A:$A)-(SUMIFS('3'!$A:$A,'3'!$S:$S,$C42,'3'!$C:$C,$D42)+SUMIFS('3'!$A:$A,'3'!$S:$S,$C42,'3'!$D:$D,$D42)+SUMIFS('3'!$A:$A,'3'!$S:$S,$C42,'3'!$C:$C,$G42)+SUMIFS('3'!$A:$A,'3'!$S:$S,$C42,'3'!$D:$D,$G42)),SUMIF('3'!$T:$T,$C42,'3'!$A:$A)-(SUMIFS('3'!$A:$A,'3'!$T:$T,$C42,'3'!$C:$C,$D42)+SUMIFS('3'!$A:$A,'3'!$T:$T,$C42,'3'!$D:$D,$D42)+SUMIFS('3'!$A:$A,'3'!$T:$T,$C42,'3'!$C:$C,$G42)+SUMIFS('3'!$A:$A,'3'!$T:$T,$C42,'3'!$D:$D,$G42))))</f>
        <v>4</v>
      </c>
      <c r="M42" s="73" t="str">
        <f>IF('4'!$E$2="","",SUM(SUMIF('4'!$R:$R,$C42,'4'!$A:$A)-(SUMIFS('4'!$A:$A,'4'!$R:$R,$C42,'4'!$C:$C,$D42)+SUMIFS('4'!$A:$A,'4'!$R:$R,$C42,'4'!$D:$D,$D42)+SUMIFS('4'!$A:$A,'4'!$R:$R,$C42,'4'!$C:$C,$G42)+SUMIFS('4'!$A:$A,'4'!$R:$R,F42,'4'!$D:$D,$G42)),SUMIF('4'!$S:$S,$C42,'4'!$A:$A)-(SUMIFS('4'!$A:$A,'4'!$S:$S,$C42,'4'!$C:$C,$D42)+SUMIFS('4'!$A:$A,'4'!$S:$S,$C42,'4'!$D:$D,$D42)+SUMIFS('4'!$A:$A,'4'!$S:$S,$C42,'4'!$C:$C,$G42)+SUMIFS('4'!$A:$A,'4'!$S:$S,$C42,'4'!$D:$D,$G42)),SUMIF('4'!$T:$T,$C42,'4'!$A:$A)-(SUMIFS('4'!$A:$A,'4'!$T:$T,$C42,'4'!$C:$C,$D42)+SUMIFS('4'!$A:$A,'4'!$T:$T,$C42,'4'!$D:$D,$D42)+SUMIFS('4'!$A:$A,'4'!$T:$T,$C42,'4'!$C:$C,$G42)+SUMIFS('4'!$A:$A,'4'!$T:$T,$C42,'4'!$D:$D,$G42))))</f>
        <v/>
      </c>
      <c r="N42" s="73" t="str">
        <f>IF('5'!$E$2="","",SUM(SUMIF('5'!$R:$R,$C42,'5'!$A:$A)-(SUMIFS('5'!$A:$A,'5'!$R:$R,$C42,'5'!$C:$C,$D42)+SUMIFS('5'!$A:$A,'5'!$R:$R,$C42,'5'!$D:$D,$D42)+SUMIFS('5'!$A:$A,'5'!$R:$R,$C42,'5'!$C:$C,$G42)+SUMIFS('5'!$A:$A,'5'!$R:$R,G42,'5'!$D:$D,$G42)),SUMIF('5'!$S:$S,$C42,'5'!$A:$A)-(SUMIFS('5'!$A:$A,'5'!$S:$S,$C42,'5'!$C:$C,$D42)+SUMIFS('5'!$A:$A,'5'!$S:$S,$C42,'5'!$D:$D,$D42)+SUMIFS('5'!$A:$A,'5'!$S:$S,$C42,'5'!$C:$C,$G42)+SUMIFS('5'!$A:$A,'5'!$S:$S,$C42,'5'!$D:$D,$G42)),SUMIF('5'!$T:$T,$C42,'5'!$A:$A)-(SUMIFS('5'!$A:$A,'5'!$T:$T,$C42,'5'!$C:$C,$D42)+SUMIFS('5'!$A:$A,'5'!$T:$T,$C42,'5'!$D:$D,$D42)+SUMIFS('5'!$A:$A,'5'!$T:$T,$C42,'5'!$C:$C,$G42)+SUMIFS('5'!$A:$A,'5'!$T:$T,$C42,'5'!$D:$D,$G42))))</f>
        <v/>
      </c>
      <c r="O42" s="73" t="str">
        <f>IF('6'!$E$2="","",SUM(SUMIF('6'!$R:$R,$C42,'6'!$A:$A)-(SUMIFS('6'!$A:$A,'6'!$R:$R,$C42,'6'!$C:$C,$D42)+SUMIFS('6'!$A:$A,'6'!$R:$R,$C42,'6'!$D:$D,$D42)+SUMIFS('6'!$A:$A,'6'!$R:$R,$C42,'6'!$C:$C,$G42)+SUMIFS('6'!$A:$A,'6'!$R:$R,H42,'6'!$D:$D,$G42)),SUMIF('6'!$S:$S,$C42,'6'!$A:$A)-(SUMIFS('6'!$A:$A,'6'!$S:$S,$C42,'6'!$C:$C,$D42)+SUMIFS('6'!$A:$A,'6'!$S:$S,$C42,'6'!$D:$D,$D42)+SUMIFS('6'!$A:$A,'6'!$S:$S,$C42,'6'!$C:$C,$G42)+SUMIFS('6'!$A:$A,'6'!$S:$S,$C42,'6'!$D:$D,$G42)),SUMIF('6'!$T:$T,$C42,'6'!$A:$A)-(SUMIFS('6'!$A:$A,'6'!$T:$T,$C42,'6'!$C:$C,$D42)+SUMIFS('6'!$A:$A,'6'!$T:$T,$C42,'6'!$D:$D,$D42)+SUMIFS('6'!$A:$A,'6'!$T:$T,$C42,'6'!$C:$C,$G42)+SUMIFS('6'!$A:$A,'6'!$T:$T,$C42,'6'!$D:$D,$G42))))</f>
        <v/>
      </c>
      <c r="P42" s="73" t="str">
        <f>IF('7'!$E$2="","",SUM(SUMIF('7'!$R:$R,$C42,'7'!$A:$A)-(SUMIFS('7'!$A:$A,'7'!$R:$R,$C42,'7'!$C:$C,$D42)+SUMIFS('7'!$A:$A,'7'!$R:$R,$C42,'7'!$D:$D,$D42)+SUMIFS('7'!$A:$A,'7'!$R:$R,$C42,'7'!$C:$C,$G42)+SUMIFS('7'!$A:$A,'7'!$R:$R,I42,'7'!$D:$D,$G42)),SUMIF('7'!$S:$S,$C42,'7'!$A:$A)-(SUMIFS('7'!$A:$A,'7'!$S:$S,$C42,'7'!$C:$C,$D42)+SUMIFS('7'!$A:$A,'7'!$S:$S,$C42,'7'!$D:$D,$D42)+SUMIFS('7'!$A:$A,'7'!$S:$S,$C42,'7'!$C:$C,$G42)+SUMIFS('7'!$A:$A,'7'!$S:$S,$C42,'7'!$D:$D,$G42)),SUMIF('7'!$T:$T,$C42,'7'!$A:$A)-(SUMIFS('7'!$A:$A,'7'!$T:$T,$C42,'7'!$C:$C,$D42)+SUMIFS('7'!$A:$A,'7'!$T:$T,$C42,'7'!$D:$D,$D42)+SUMIFS('7'!$A:$A,'7'!$T:$T,$C42,'7'!$C:$C,$G42)+SUMIFS('7'!$A:$A,'7'!$T:$T,$C42,'7'!$D:$D,$G42))))</f>
        <v/>
      </c>
      <c r="Q42" s="73" t="str">
        <f>IF('8'!$E$2="","",SUM(SUMIF('8'!$R:$R,$C42,'8'!$A:$A)-(SUMIFS('8'!$A:$A,'8'!$R:$R,$C42,'8'!$C:$C,$D42)+SUMIFS('8'!$A:$A,'8'!$R:$R,$C42,'8'!$D:$D,$D42)+SUMIFS('8'!$A:$A,'8'!$R:$R,$C42,'8'!$C:$C,$G42)+SUMIFS('8'!$A:$A,'8'!$R:$R,J42,'8'!$D:$D,$G42)),SUMIF('8'!$S:$S,$C42,'8'!$A:$A)-(SUMIFS('8'!$A:$A,'8'!$S:$S,$C42,'8'!$C:$C,$D42)+SUMIFS('8'!$A:$A,'8'!$S:$S,$C42,'8'!$D:$D,$D42)+SUMIFS('8'!$A:$A,'8'!$S:$S,$C42,'8'!$C:$C,$G42)+SUMIFS('8'!$A:$A,'8'!$S:$S,$C42,'8'!$D:$D,$G42)),SUMIF('8'!$T:$T,$C42,'8'!$A:$A)-(SUMIFS('8'!$A:$A,'8'!$T:$T,$C42,'8'!$C:$C,$D42)+SUMIFS('8'!$A:$A,'8'!$T:$T,$C42,'8'!$D:$D,$D42)+SUMIFS('8'!$A:$A,'8'!$T:$T,$C42,'8'!$C:$C,$G42)+SUMIFS('8'!$A:$A,'8'!$T:$T,$C42,'8'!$D:$D,$G42))))</f>
        <v/>
      </c>
      <c r="R42" s="73" t="str">
        <f>IF('9'!$E$2="","",SUM(SUMIF('9'!$R:$R,$C42,'9'!$A:$A)-(SUMIFS('9'!$A:$A,'9'!$R:$R,$C42,'9'!$C:$C,$D42)+SUMIFS('9'!$A:$A,'9'!$R:$R,$C42,'9'!$D:$D,$D42)+SUMIFS('9'!$A:$A,'9'!$R:$R,$C42,'9'!$C:$C,$G42)+SUMIFS('9'!$A:$A,'9'!$R:$R,K42,'9'!$D:$D,$G42)),SUMIF('9'!$S:$S,$C42,'9'!$A:$A)-(SUMIFS('9'!$A:$A,'9'!$S:$S,$C42,'9'!$C:$C,$D42)+SUMIFS('9'!$A:$A,'9'!$S:$S,$C42,'9'!$D:$D,$D42)+SUMIFS('9'!$A:$A,'9'!$S:$S,$C42,'9'!$C:$C,$G42)+SUMIFS('9'!$A:$A,'9'!$S:$S,$C42,'9'!$D:$D,$G42)),SUMIF('9'!$T:$T,$C42,'9'!$A:$A)-(SUMIFS('9'!$A:$A,'9'!$T:$T,$C42,'9'!$C:$C,$D42)+SUMIFS('9'!$A:$A,'9'!$T:$T,$C42,'9'!$D:$D,$D42)+SUMIFS('9'!$A:$A,'9'!$T:$T,$C42,'9'!$C:$C,$G42)+SUMIFS('9'!$A:$A,'9'!$T:$T,$C42,'9'!$D:$D,$G42))))</f>
        <v/>
      </c>
      <c r="S42" s="73" t="str">
        <f>IF('10'!$D$2="","",SUM(SUMIF('10'!$Q:$Q,$C42,'10'!$A:$A)-(SUMIFS('10'!$A:$A,'10'!$Q:$Q,$C42,'10'!$B:$B,$D42)+SUMIFS('10'!$A:$A,'10'!$Q:$Q,$C42,'10'!$C:$C,$D42)+SUMIFS('10'!$A:$A,'10'!$Q:$Q,$C42,'10'!$B:$B,$G42)+SUMIFS('10'!$A:$A,'10'!$Q:$Q,L42,'10'!$C:$C,$G42)),SUMIF('10'!$R:$R,$C42,'10'!$A:$A)-(SUMIFS('10'!$A:$A,'10'!$R:$R,$C42,'10'!$B:$B,$D42)+SUMIFS('10'!$A:$A,'10'!$R:$R,$C42,'10'!$C:$C,$D42)+SUMIFS('10'!$A:$A,'10'!$R:$R,$C42,'10'!$B:$B,$G42)+SUMIFS('10'!$A:$A,'10'!$R:$R,$C42,'10'!$C:$C,$G42)),SUMIF('10'!$S:$S,$C42,'10'!$A:$A)-(SUMIFS('10'!$A:$A,'10'!$S:$S,$C42,'10'!$B:$B,$D42)+SUMIFS('10'!$A:$A,'10'!$S:$S,$C42,'10'!$C:$C,$D42)+SUMIFS('10'!$A:$A,'10'!$S:$S,$C42,'10'!$B:$B,$G42)+SUMIFS('10'!$A:$A,'10'!$S:$S,$C42,'10'!$C:$C,$G42))))</f>
        <v/>
      </c>
      <c r="T42" s="73" t="str">
        <f>IF('11'!$D$2="","",SUM(SUMIF('11'!$Q:$Q,$C42,'11'!$A:$A)-(SUMIFS('11'!$A:$A,'11'!$Q:$Q,$C42,'11'!$B:$B,$D42)+SUMIFS('11'!$A:$A,'11'!$Q:$Q,$C42,'11'!$C:$C,$D42)+SUMIFS('11'!$A:$A,'11'!$Q:$Q,$C42,'11'!$B:$B,$G42)+SUMIFS('11'!$A:$A,'11'!$Q:$Q,M42,'11'!$C:$C,$G42)),SUMIF('11'!$R:$R,$C42,'11'!$A:$A)-(SUMIFS('11'!$A:$A,'11'!$R:$R,$C42,'11'!$B:$B,$D42)+SUMIFS('11'!$A:$A,'11'!$R:$R,$C42,'11'!$C:$C,$D42)+SUMIFS('11'!$A:$A,'11'!$R:$R,$C42,'11'!$B:$B,$G42)+SUMIFS('11'!$A:$A,'11'!$R:$R,$C42,'11'!$C:$C,$G42)),SUMIF('11'!$S:$S,$C42,'11'!$A:$A)-(SUMIFS('11'!$A:$A,'11'!$S:$S,$C42,'11'!$B:$B,$D42)+SUMIFS('11'!$A:$A,'11'!$S:$S,$C42,'11'!$C:$C,$D42)+SUMIFS('11'!$A:$A,'11'!$S:$S,$C42,'11'!$B:$B,$G42)+SUMIFS('11'!$A:$A,'11'!$S:$S,$C42,'11'!$C:$C,$G42))))</f>
        <v/>
      </c>
      <c r="U42" s="74" t="str">
        <f>IF('12'!$D$2="","",SUM(SUMIF('12'!$Q:$Q,$C42,'12'!$A:$A)-(SUMIFS('12'!$A:$A,'12'!$Q:$Q,$C42,'12'!$B:$B,$D42)+SUMIFS('12'!$A:$A,'12'!$Q:$Q,$C42,'12'!$C:$C,$D42)+SUMIFS('12'!$A:$A,'12'!$Q:$Q,$C42,'12'!$B:$B,$G42)+SUMIFS('12'!$A:$A,'12'!$Q:$Q,N42,'12'!$C:$C,$G42)),SUMIF('12'!$R:$R,$C42,'12'!$A:$A)-(SUMIFS('12'!$A:$A,'12'!$R:$R,$C42,'12'!$B:$B,$D42)+SUMIFS('12'!$A:$A,'12'!$R:$R,$C42,'12'!$C:$C,$D42)+SUMIFS('12'!$A:$A,'12'!$R:$R,$C42,'12'!$B:$B,$G42)+SUMIFS('12'!$A:$A,'12'!$R:$R,$C42,'12'!$C:$C,$G42)),SUMIF('12'!$S:$S,$C42,'12'!$A:$A)-(SUMIFS('12'!$A:$A,'12'!$S:$S,$C42,'12'!$B:$B,$D42)+SUMIFS('12'!$A:$A,'12'!$S:$S,$C42,'12'!$C:$C,$D42)+SUMIFS('12'!$A:$A,'12'!$S:$S,$C42,'12'!$B:$B,$G42)+SUMIFS('12'!$A:$A,'12'!$S:$S,$C42,'12'!$C:$C,$G42))))</f>
        <v/>
      </c>
      <c r="V42" s="75" t="str">
        <f>IF('13'!$D$2="","",SUM(SUMIF('13'!$Q:$Q,$C42,'13'!$A:$A)-(SUMIFS('13'!$A:$A,'13'!$Q:$Q,$C42,'13'!$B:$B,$D42)+SUMIFS('13'!$A:$A,'13'!$Q:$Q,$C42,'13'!$C:$C,$D42)+SUMIFS('13'!$A:$A,'13'!$Q:$Q,$C42,'13'!$B:$B,$G42)+SUMIFS('13'!$A:$A,'13'!$Q:$Q,O42,'13'!$C:$C,$G42)),SUMIF('13'!$R:$R,$C42,'13'!$A:$A)-(SUMIFS('13'!$A:$A,'13'!$R:$R,$C42,'13'!$B:$B,$D42)+SUMIFS('13'!$A:$A,'13'!$R:$R,$C42,'13'!$C:$C,$D42)+SUMIFS('13'!$A:$A,'13'!$R:$R,$C42,'13'!$B:$B,$G42)+SUMIFS('13'!$A:$A,'13'!$R:$R,$C42,'13'!$C:$C,$G42)),SUMIF('13'!$S:$S,$C42,'13'!$A:$A)-(SUMIFS('13'!$A:$A,'13'!$S:$S,$C42,'13'!$B:$B,$D42)+SUMIFS('13'!$A:$A,'13'!$S:$S,$C42,'13'!$C:$C,$D42)+SUMIFS('13'!$A:$A,'13'!$S:$S,$C42,'13'!$B:$B,$G42)+SUMIFS('13'!$A:$A,'13'!$S:$S,$C42,'13'!$C:$C,$G42))))</f>
        <v/>
      </c>
      <c r="W42" s="76" t="str">
        <f>IF('14'!$D$2="","",SUM(SUMIF('14'!$Q:$Q,$C42,'14'!$A:$A)-(SUMIFS('14'!$A:$A,'14'!$Q:$Q,$C42,'14'!$B:$B,$D42)+SUMIFS('14'!$A:$A,'14'!$Q:$Q,$C42,'14'!$C:$C,$D42)+SUMIFS('14'!$A:$A,'14'!$Q:$Q,$C42,'14'!$B:$B,$G42)+SUMIFS('14'!$A:$A,'14'!$Q:$Q,P42,'14'!$C:$C,$G42)),SUMIF('14'!$R:$R,$C42,'14'!$A:$A)-(SUMIFS('14'!$A:$A,'14'!$R:$R,$C42,'14'!$B:$B,$D42)+SUMIFS('14'!$A:$A,'14'!$R:$R,$C42,'14'!$C:$C,$D42)+SUMIFS('14'!$A:$A,'14'!$R:$R,$C42,'14'!$B:$B,$G42)+SUMIFS('14'!$A:$A,'14'!$R:$R,$C42,'14'!$C:$C,$G42)),SUMIF('14'!$S:$S,$C42,'14'!$A:$A)-(SUMIFS('14'!$A:$A,'14'!$S:$S,$C42,'14'!$B:$B,$D42)+SUMIFS('14'!$A:$A,'14'!$S:$S,$C42,'14'!$C:$C,$D42)+SUMIFS('14'!$A:$A,'14'!$S:$S,$C42,'14'!$B:$B,$G42)+SUMIFS('14'!$A:$A,'14'!$S:$S,$C42,'14'!$C:$C,$G42))))</f>
        <v/>
      </c>
      <c r="X42" s="73" t="str">
        <f>IF('15'!$D$2="","",SUM(SUMIF('15'!$Q:$Q,$C42,'15'!$A:$A)-(SUMIFS('15'!$A:$A,'15'!$Q:$Q,$C42,'15'!$B:$B,$D42)+SUMIFS('15'!$A:$A,'15'!$Q:$Q,$C42,'15'!$C:$C,$D42)+SUMIFS('15'!$A:$A,'15'!$Q:$Q,$C42,'15'!$B:$B,$G42)+SUMIFS('15'!$A:$A,'15'!$Q:$Q,Q42,'15'!$C:$C,$G42)),SUMIF('15'!$R:$R,$C42,'15'!$A:$A)-(SUMIFS('15'!$A:$A,'15'!$R:$R,$C42,'15'!$B:$B,$D42)+SUMIFS('15'!$A:$A,'15'!$R:$R,$C42,'15'!$C:$C,$D42)+SUMIFS('15'!$A:$A,'15'!$R:$R,$C42,'15'!$B:$B,$G42)+SUMIFS('15'!$A:$A,'15'!$R:$R,$C42,'15'!$C:$C,$G42)),SUMIF('15'!$S:$S,$C42,'15'!$A:$A)-(SUMIFS('15'!$A:$A,'15'!$S:$S,$C42,'15'!$B:$B,$D42)+SUMIFS('15'!$A:$A,'15'!$S:$S,$C42,'15'!$C:$C,$D42)+SUMIFS('15'!$A:$A,'15'!$S:$S,$C42,'15'!$B:$B,$G42)+SUMIFS('15'!$A:$A,'15'!$S:$S,$C42,'15'!$C:$C,$G42))))</f>
        <v/>
      </c>
      <c r="Y42" s="77">
        <f t="shared" si="11"/>
        <v>8</v>
      </c>
      <c r="Z42" s="85">
        <f>SUM(COUNTIF('1'!$R$2:$T$100,$C42),COUNTIF('2'!$R$2:$T$100,$C42),COUNTIF('3'!$R$2:$T$100,$C42),COUNTIF('4'!$R$2:$T$100,$C42),COUNTIF('5'!$R$2:$T$100,$C42),COUNTIF('6'!$R$2:$T$100,$C42),COUNTIF('7'!$R$2:$T$100,$C42),COUNTIF('8'!$R$2:$T$100,$C42),COUNTIF('9'!$R$2:$T$100,$C42),COUNTIF('10'!$Q$2:$S$100,$C42),COUNTIF('11'!$Q$2:$S$100,$C42),COUNTIF('12'!$Q$2:$S$100,$C42),COUNTIF('13'!$Q$2:$S$100,$C42),COUNTIF('14'!$Q$2:$S$100,$C42),COUNTIF('15'!$Q$2:$S$100,$C42))</f>
        <v>4</v>
      </c>
    </row>
    <row r="43" spans="1:26" x14ac:dyDescent="0.2">
      <c r="A43" s="2" t="s">
        <v>28</v>
      </c>
      <c r="B43" s="2" t="s">
        <v>95</v>
      </c>
      <c r="C43" s="2" t="str">
        <f t="shared" si="8"/>
        <v>Gisella Guerreiro</v>
      </c>
      <c r="D43" s="40" t="s">
        <v>313</v>
      </c>
      <c r="E43" s="43">
        <v>1</v>
      </c>
      <c r="F43" s="72">
        <f t="shared" si="9"/>
        <v>0</v>
      </c>
      <c r="G43" s="40"/>
      <c r="H43" s="43"/>
      <c r="I43" s="72">
        <f t="shared" si="10"/>
        <v>0</v>
      </c>
      <c r="J43" s="73">
        <f>IF('1'!$E$2="","",SUM(SUMIF('1'!$R:$R,$C43,'1'!$A:$A)-(SUMIFS('1'!$A:$A,'1'!$R:$R,$C43,'1'!$C:$C,$D43)+SUMIFS('1'!$A:$A,'1'!$R:$R,$C43,'1'!$D:$D,$D43)+SUMIFS('1'!$A:$A,'1'!$R:$R,$C43,'1'!$C:$C,$G43)+SUMIFS('1'!$A:$A,'1'!$R:$R,C43,'1'!$D:$D,$G43)),SUMIF('1'!$S:$S,$C43,'1'!$A:$A)-(SUMIFS('1'!$A:$A,'1'!$S:$S,$C43,'1'!$C:$C,$D43)+SUMIFS('1'!$A:$A,'1'!$S:$S,$C43,'1'!$D:$D,$D43)+SUMIFS('1'!$A:$A,'1'!$S:$S,$C43,'1'!$C:$C,$G43)+SUMIFS('1'!$A:$A,'1'!$S:$S,$C43,'1'!$D:$D,$G43)),SUMIF('1'!$T:$T,$C43,'1'!$A:$A)-(SUMIFS('1'!$A:$A,'1'!$T:$T,$C43,'1'!$C:$C,$D43)+SUMIFS('1'!$A:$A,'1'!$T:$T,$C43,'1'!$D:$D,$D43)+SUMIFS('1'!$A:$A,'1'!$T:$T,$C43,'1'!$C:$C,$G43)+SUMIFS('1'!$A:$A,'1'!$T:$T,$C43,'1'!$D:$D,$G43))))</f>
        <v>0</v>
      </c>
      <c r="K43" s="73">
        <f>IF('2'!$E$2="","",SUM(SUMIF('2'!$R:$R,$C43,'2'!$A:$A)-(SUMIFS('2'!$A:$A,'2'!$R:$R,$C43,'2'!$C:$C,$D43)+SUMIFS('2'!$A:$A,'2'!$R:$R,$C43,'2'!$D:$D,$D43)+SUMIFS('2'!$A:$A,'2'!$R:$R,$C43,'2'!$C:$C,$G43)+SUMIFS('2'!$A:$A,'2'!$R:$R,D43,'2'!$D:$D,$G43)),SUMIF('2'!$S:$S,$C43,'2'!$A:$A)-(SUMIFS('2'!$A:$A,'2'!$S:$S,$C43,'2'!$C:$C,$D43)+SUMIFS('2'!$A:$A,'2'!$S:$S,$C43,'2'!$D:$D,$D43)+SUMIFS('2'!$A:$A,'2'!$S:$S,$C43,'2'!$C:$C,$G43)+SUMIFS('2'!$A:$A,'2'!$S:$S,$C43,'2'!$D:$D,$G43)),SUMIF('2'!$T:$T,$C43,'2'!$A:$A)-(SUMIFS('2'!$A:$A,'2'!$T:$T,$C43,'2'!$C:$C,$D43)+SUMIFS('2'!$A:$A,'2'!$T:$T,$C43,'2'!$D:$D,$D43)+SUMIFS('2'!$A:$A,'2'!$T:$T,$C43,'2'!$C:$C,$G43)+SUMIFS('2'!$A:$A,'2'!$T:$T,$C43,'2'!$D:$D,$G43))))</f>
        <v>0</v>
      </c>
      <c r="L43" s="73">
        <f>IF('3'!$E$2="","",SUM(SUMIF('3'!$R:$R,$C43,'3'!$A:$A)-(SUMIFS('3'!$A:$A,'3'!$R:$R,$C43,'3'!$C:$C,$D43)+SUMIFS('3'!$A:$A,'3'!$R:$R,$C43,'3'!$D:$D,$D43)+SUMIFS('3'!$A:$A,'3'!$R:$R,$C43,'3'!$C:$C,$G43)+SUMIFS('3'!$A:$A,'3'!$R:$R,E43,'3'!$D:$D,$G43)),SUMIF('3'!$S:$S,$C43,'3'!$A:$A)-(SUMIFS('3'!$A:$A,'3'!$S:$S,$C43,'3'!$C:$C,$D43)+SUMIFS('3'!$A:$A,'3'!$S:$S,$C43,'3'!$D:$D,$D43)+SUMIFS('3'!$A:$A,'3'!$S:$S,$C43,'3'!$C:$C,$G43)+SUMIFS('3'!$A:$A,'3'!$S:$S,$C43,'3'!$D:$D,$G43)),SUMIF('3'!$T:$T,$C43,'3'!$A:$A)-(SUMIFS('3'!$A:$A,'3'!$T:$T,$C43,'3'!$C:$C,$D43)+SUMIFS('3'!$A:$A,'3'!$T:$T,$C43,'3'!$D:$D,$D43)+SUMIFS('3'!$A:$A,'3'!$T:$T,$C43,'3'!$C:$C,$G43)+SUMIFS('3'!$A:$A,'3'!$T:$T,$C43,'3'!$D:$D,$G43))))</f>
        <v>0</v>
      </c>
      <c r="M43" s="73" t="str">
        <f>IF('4'!$E$2="","",SUM(SUMIF('4'!$R:$R,$C43,'4'!$A:$A)-(SUMIFS('4'!$A:$A,'4'!$R:$R,$C43,'4'!$C:$C,$D43)+SUMIFS('4'!$A:$A,'4'!$R:$R,$C43,'4'!$D:$D,$D43)+SUMIFS('4'!$A:$A,'4'!$R:$R,$C43,'4'!$C:$C,$G43)+SUMIFS('4'!$A:$A,'4'!$R:$R,F43,'4'!$D:$D,$G43)),SUMIF('4'!$S:$S,$C43,'4'!$A:$A)-(SUMIFS('4'!$A:$A,'4'!$S:$S,$C43,'4'!$C:$C,$D43)+SUMIFS('4'!$A:$A,'4'!$S:$S,$C43,'4'!$D:$D,$D43)+SUMIFS('4'!$A:$A,'4'!$S:$S,$C43,'4'!$C:$C,$G43)+SUMIFS('4'!$A:$A,'4'!$S:$S,$C43,'4'!$D:$D,$G43)),SUMIF('4'!$T:$T,$C43,'4'!$A:$A)-(SUMIFS('4'!$A:$A,'4'!$T:$T,$C43,'4'!$C:$C,$D43)+SUMIFS('4'!$A:$A,'4'!$T:$T,$C43,'4'!$D:$D,$D43)+SUMIFS('4'!$A:$A,'4'!$T:$T,$C43,'4'!$C:$C,$G43)+SUMIFS('4'!$A:$A,'4'!$T:$T,$C43,'4'!$D:$D,$G43))))</f>
        <v/>
      </c>
      <c r="N43" s="73" t="str">
        <f>IF('5'!$E$2="","",SUM(SUMIF('5'!$R:$R,$C43,'5'!$A:$A)-(SUMIFS('5'!$A:$A,'5'!$R:$R,$C43,'5'!$C:$C,$D43)+SUMIFS('5'!$A:$A,'5'!$R:$R,$C43,'5'!$D:$D,$D43)+SUMIFS('5'!$A:$A,'5'!$R:$R,$C43,'5'!$C:$C,$G43)+SUMIFS('5'!$A:$A,'5'!$R:$R,G43,'5'!$D:$D,$G43)),SUMIF('5'!$S:$S,$C43,'5'!$A:$A)-(SUMIFS('5'!$A:$A,'5'!$S:$S,$C43,'5'!$C:$C,$D43)+SUMIFS('5'!$A:$A,'5'!$S:$S,$C43,'5'!$D:$D,$D43)+SUMIFS('5'!$A:$A,'5'!$S:$S,$C43,'5'!$C:$C,$G43)+SUMIFS('5'!$A:$A,'5'!$S:$S,$C43,'5'!$D:$D,$G43)),SUMIF('5'!$T:$T,$C43,'5'!$A:$A)-(SUMIFS('5'!$A:$A,'5'!$T:$T,$C43,'5'!$C:$C,$D43)+SUMIFS('5'!$A:$A,'5'!$T:$T,$C43,'5'!$D:$D,$D43)+SUMIFS('5'!$A:$A,'5'!$T:$T,$C43,'5'!$C:$C,$G43)+SUMIFS('5'!$A:$A,'5'!$T:$T,$C43,'5'!$D:$D,$G43))))</f>
        <v/>
      </c>
      <c r="O43" s="73" t="str">
        <f>IF('6'!$E$2="","",SUM(SUMIF('6'!$R:$R,$C43,'6'!$A:$A)-(SUMIFS('6'!$A:$A,'6'!$R:$R,$C43,'6'!$C:$C,$D43)+SUMIFS('6'!$A:$A,'6'!$R:$R,$C43,'6'!$D:$D,$D43)+SUMIFS('6'!$A:$A,'6'!$R:$R,$C43,'6'!$C:$C,$G43)+SUMIFS('6'!$A:$A,'6'!$R:$R,H43,'6'!$D:$D,$G43)),SUMIF('6'!$S:$S,$C43,'6'!$A:$A)-(SUMIFS('6'!$A:$A,'6'!$S:$S,$C43,'6'!$C:$C,$D43)+SUMIFS('6'!$A:$A,'6'!$S:$S,$C43,'6'!$D:$D,$D43)+SUMIFS('6'!$A:$A,'6'!$S:$S,$C43,'6'!$C:$C,$G43)+SUMIFS('6'!$A:$A,'6'!$S:$S,$C43,'6'!$D:$D,$G43)),SUMIF('6'!$T:$T,$C43,'6'!$A:$A)-(SUMIFS('6'!$A:$A,'6'!$T:$T,$C43,'6'!$C:$C,$D43)+SUMIFS('6'!$A:$A,'6'!$T:$T,$C43,'6'!$D:$D,$D43)+SUMIFS('6'!$A:$A,'6'!$T:$T,$C43,'6'!$C:$C,$G43)+SUMIFS('6'!$A:$A,'6'!$T:$T,$C43,'6'!$D:$D,$G43))))</f>
        <v/>
      </c>
      <c r="P43" s="73" t="str">
        <f>IF('7'!$E$2="","",SUM(SUMIF('7'!$R:$R,$C43,'7'!$A:$A)-(SUMIFS('7'!$A:$A,'7'!$R:$R,$C43,'7'!$C:$C,$D43)+SUMIFS('7'!$A:$A,'7'!$R:$R,$C43,'7'!$D:$D,$D43)+SUMIFS('7'!$A:$A,'7'!$R:$R,$C43,'7'!$C:$C,$G43)+SUMIFS('7'!$A:$A,'7'!$R:$R,I43,'7'!$D:$D,$G43)),SUMIF('7'!$S:$S,$C43,'7'!$A:$A)-(SUMIFS('7'!$A:$A,'7'!$S:$S,$C43,'7'!$C:$C,$D43)+SUMIFS('7'!$A:$A,'7'!$S:$S,$C43,'7'!$D:$D,$D43)+SUMIFS('7'!$A:$A,'7'!$S:$S,$C43,'7'!$C:$C,$G43)+SUMIFS('7'!$A:$A,'7'!$S:$S,$C43,'7'!$D:$D,$G43)),SUMIF('7'!$T:$T,$C43,'7'!$A:$A)-(SUMIFS('7'!$A:$A,'7'!$T:$T,$C43,'7'!$C:$C,$D43)+SUMIFS('7'!$A:$A,'7'!$T:$T,$C43,'7'!$D:$D,$D43)+SUMIFS('7'!$A:$A,'7'!$T:$T,$C43,'7'!$C:$C,$G43)+SUMIFS('7'!$A:$A,'7'!$T:$T,$C43,'7'!$D:$D,$G43))))</f>
        <v/>
      </c>
      <c r="Q43" s="73" t="str">
        <f>IF('8'!$E$2="","",SUM(SUMIF('8'!$R:$R,$C43,'8'!$A:$A)-(SUMIFS('8'!$A:$A,'8'!$R:$R,$C43,'8'!$C:$C,$D43)+SUMIFS('8'!$A:$A,'8'!$R:$R,$C43,'8'!$D:$D,$D43)+SUMIFS('8'!$A:$A,'8'!$R:$R,$C43,'8'!$C:$C,$G43)+SUMIFS('8'!$A:$A,'8'!$R:$R,J43,'8'!$D:$D,$G43)),SUMIF('8'!$S:$S,$C43,'8'!$A:$A)-(SUMIFS('8'!$A:$A,'8'!$S:$S,$C43,'8'!$C:$C,$D43)+SUMIFS('8'!$A:$A,'8'!$S:$S,$C43,'8'!$D:$D,$D43)+SUMIFS('8'!$A:$A,'8'!$S:$S,$C43,'8'!$C:$C,$G43)+SUMIFS('8'!$A:$A,'8'!$S:$S,$C43,'8'!$D:$D,$G43)),SUMIF('8'!$T:$T,$C43,'8'!$A:$A)-(SUMIFS('8'!$A:$A,'8'!$T:$T,$C43,'8'!$C:$C,$D43)+SUMIFS('8'!$A:$A,'8'!$T:$T,$C43,'8'!$D:$D,$D43)+SUMIFS('8'!$A:$A,'8'!$T:$T,$C43,'8'!$C:$C,$G43)+SUMIFS('8'!$A:$A,'8'!$T:$T,$C43,'8'!$D:$D,$G43))))</f>
        <v/>
      </c>
      <c r="R43" s="73" t="str">
        <f>IF('9'!$E$2="","",SUM(SUMIF('9'!$R:$R,$C43,'9'!$A:$A)-(SUMIFS('9'!$A:$A,'9'!$R:$R,$C43,'9'!$C:$C,$D43)+SUMIFS('9'!$A:$A,'9'!$R:$R,$C43,'9'!$D:$D,$D43)+SUMIFS('9'!$A:$A,'9'!$R:$R,$C43,'9'!$C:$C,$G43)+SUMIFS('9'!$A:$A,'9'!$R:$R,K43,'9'!$D:$D,$G43)),SUMIF('9'!$S:$S,$C43,'9'!$A:$A)-(SUMIFS('9'!$A:$A,'9'!$S:$S,$C43,'9'!$C:$C,$D43)+SUMIFS('9'!$A:$A,'9'!$S:$S,$C43,'9'!$D:$D,$D43)+SUMIFS('9'!$A:$A,'9'!$S:$S,$C43,'9'!$C:$C,$G43)+SUMIFS('9'!$A:$A,'9'!$S:$S,$C43,'9'!$D:$D,$G43)),SUMIF('9'!$T:$T,$C43,'9'!$A:$A)-(SUMIFS('9'!$A:$A,'9'!$T:$T,$C43,'9'!$C:$C,$D43)+SUMIFS('9'!$A:$A,'9'!$T:$T,$C43,'9'!$D:$D,$D43)+SUMIFS('9'!$A:$A,'9'!$T:$T,$C43,'9'!$C:$C,$G43)+SUMIFS('9'!$A:$A,'9'!$T:$T,$C43,'9'!$D:$D,$G43))))</f>
        <v/>
      </c>
      <c r="S43" s="73" t="str">
        <f>IF('10'!$D$2="","",SUM(SUMIF('10'!$Q:$Q,$C43,'10'!$A:$A)-(SUMIFS('10'!$A:$A,'10'!$Q:$Q,$C43,'10'!$B:$B,$D43)+SUMIFS('10'!$A:$A,'10'!$Q:$Q,$C43,'10'!$C:$C,$D43)+SUMIFS('10'!$A:$A,'10'!$Q:$Q,$C43,'10'!$B:$B,$G43)+SUMIFS('10'!$A:$A,'10'!$Q:$Q,L43,'10'!$C:$C,$G43)),SUMIF('10'!$R:$R,$C43,'10'!$A:$A)-(SUMIFS('10'!$A:$A,'10'!$R:$R,$C43,'10'!$B:$B,$D43)+SUMIFS('10'!$A:$A,'10'!$R:$R,$C43,'10'!$C:$C,$D43)+SUMIFS('10'!$A:$A,'10'!$R:$R,$C43,'10'!$B:$B,$G43)+SUMIFS('10'!$A:$A,'10'!$R:$R,$C43,'10'!$C:$C,$G43)),SUMIF('10'!$S:$S,$C43,'10'!$A:$A)-(SUMIFS('10'!$A:$A,'10'!$S:$S,$C43,'10'!$B:$B,$D43)+SUMIFS('10'!$A:$A,'10'!$S:$S,$C43,'10'!$C:$C,$D43)+SUMIFS('10'!$A:$A,'10'!$S:$S,$C43,'10'!$B:$B,$G43)+SUMIFS('10'!$A:$A,'10'!$S:$S,$C43,'10'!$C:$C,$G43))))</f>
        <v/>
      </c>
      <c r="T43" s="73" t="str">
        <f>IF('11'!$D$2="","",SUM(SUMIF('11'!$Q:$Q,$C43,'11'!$A:$A)-(SUMIFS('11'!$A:$A,'11'!$Q:$Q,$C43,'11'!$B:$B,$D43)+SUMIFS('11'!$A:$A,'11'!$Q:$Q,$C43,'11'!$C:$C,$D43)+SUMIFS('11'!$A:$A,'11'!$Q:$Q,$C43,'11'!$B:$B,$G43)+SUMIFS('11'!$A:$A,'11'!$Q:$Q,M43,'11'!$C:$C,$G43)),SUMIF('11'!$R:$R,$C43,'11'!$A:$A)-(SUMIFS('11'!$A:$A,'11'!$R:$R,$C43,'11'!$B:$B,$D43)+SUMIFS('11'!$A:$A,'11'!$R:$R,$C43,'11'!$C:$C,$D43)+SUMIFS('11'!$A:$A,'11'!$R:$R,$C43,'11'!$B:$B,$G43)+SUMIFS('11'!$A:$A,'11'!$R:$R,$C43,'11'!$C:$C,$G43)),SUMIF('11'!$S:$S,$C43,'11'!$A:$A)-(SUMIFS('11'!$A:$A,'11'!$S:$S,$C43,'11'!$B:$B,$D43)+SUMIFS('11'!$A:$A,'11'!$S:$S,$C43,'11'!$C:$C,$D43)+SUMIFS('11'!$A:$A,'11'!$S:$S,$C43,'11'!$B:$B,$G43)+SUMIFS('11'!$A:$A,'11'!$S:$S,$C43,'11'!$C:$C,$G43))))</f>
        <v/>
      </c>
      <c r="U43" s="74" t="str">
        <f>IF('12'!$D$2="","",SUM(SUMIF('12'!$Q:$Q,$C43,'12'!$A:$A)-(SUMIFS('12'!$A:$A,'12'!$Q:$Q,$C43,'12'!$B:$B,$D43)+SUMIFS('12'!$A:$A,'12'!$Q:$Q,$C43,'12'!$C:$C,$D43)+SUMIFS('12'!$A:$A,'12'!$Q:$Q,$C43,'12'!$B:$B,$G43)+SUMIFS('12'!$A:$A,'12'!$Q:$Q,N43,'12'!$C:$C,$G43)),SUMIF('12'!$R:$R,$C43,'12'!$A:$A)-(SUMIFS('12'!$A:$A,'12'!$R:$R,$C43,'12'!$B:$B,$D43)+SUMIFS('12'!$A:$A,'12'!$R:$R,$C43,'12'!$C:$C,$D43)+SUMIFS('12'!$A:$A,'12'!$R:$R,$C43,'12'!$B:$B,$G43)+SUMIFS('12'!$A:$A,'12'!$R:$R,$C43,'12'!$C:$C,$G43)),SUMIF('12'!$S:$S,$C43,'12'!$A:$A)-(SUMIFS('12'!$A:$A,'12'!$S:$S,$C43,'12'!$B:$B,$D43)+SUMIFS('12'!$A:$A,'12'!$S:$S,$C43,'12'!$C:$C,$D43)+SUMIFS('12'!$A:$A,'12'!$S:$S,$C43,'12'!$B:$B,$G43)+SUMIFS('12'!$A:$A,'12'!$S:$S,$C43,'12'!$C:$C,$G43))))</f>
        <v/>
      </c>
      <c r="V43" s="75" t="str">
        <f>IF('13'!$D$2="","",SUM(SUMIF('13'!$Q:$Q,$C43,'13'!$A:$A)-(SUMIFS('13'!$A:$A,'13'!$Q:$Q,$C43,'13'!$B:$B,$D43)+SUMIFS('13'!$A:$A,'13'!$Q:$Q,$C43,'13'!$C:$C,$D43)+SUMIFS('13'!$A:$A,'13'!$Q:$Q,$C43,'13'!$B:$B,$G43)+SUMIFS('13'!$A:$A,'13'!$Q:$Q,O43,'13'!$C:$C,$G43)),SUMIF('13'!$R:$R,$C43,'13'!$A:$A)-(SUMIFS('13'!$A:$A,'13'!$R:$R,$C43,'13'!$B:$B,$D43)+SUMIFS('13'!$A:$A,'13'!$R:$R,$C43,'13'!$C:$C,$D43)+SUMIFS('13'!$A:$A,'13'!$R:$R,$C43,'13'!$B:$B,$G43)+SUMIFS('13'!$A:$A,'13'!$R:$R,$C43,'13'!$C:$C,$G43)),SUMIF('13'!$S:$S,$C43,'13'!$A:$A)-(SUMIFS('13'!$A:$A,'13'!$S:$S,$C43,'13'!$B:$B,$D43)+SUMIFS('13'!$A:$A,'13'!$S:$S,$C43,'13'!$C:$C,$D43)+SUMIFS('13'!$A:$A,'13'!$S:$S,$C43,'13'!$B:$B,$G43)+SUMIFS('13'!$A:$A,'13'!$S:$S,$C43,'13'!$C:$C,$G43))))</f>
        <v/>
      </c>
      <c r="W43" s="76" t="str">
        <f>IF('14'!$D$2="","",SUM(SUMIF('14'!$Q:$Q,$C43,'14'!$A:$A)-(SUMIFS('14'!$A:$A,'14'!$Q:$Q,$C43,'14'!$B:$B,$D43)+SUMIFS('14'!$A:$A,'14'!$Q:$Q,$C43,'14'!$C:$C,$D43)+SUMIFS('14'!$A:$A,'14'!$Q:$Q,$C43,'14'!$B:$B,$G43)+SUMIFS('14'!$A:$A,'14'!$Q:$Q,P43,'14'!$C:$C,$G43)),SUMIF('14'!$R:$R,$C43,'14'!$A:$A)-(SUMIFS('14'!$A:$A,'14'!$R:$R,$C43,'14'!$B:$B,$D43)+SUMIFS('14'!$A:$A,'14'!$R:$R,$C43,'14'!$C:$C,$D43)+SUMIFS('14'!$A:$A,'14'!$R:$R,$C43,'14'!$B:$B,$G43)+SUMIFS('14'!$A:$A,'14'!$R:$R,$C43,'14'!$C:$C,$G43)),SUMIF('14'!$S:$S,$C43,'14'!$A:$A)-(SUMIFS('14'!$A:$A,'14'!$S:$S,$C43,'14'!$B:$B,$D43)+SUMIFS('14'!$A:$A,'14'!$S:$S,$C43,'14'!$C:$C,$D43)+SUMIFS('14'!$A:$A,'14'!$S:$S,$C43,'14'!$B:$B,$G43)+SUMIFS('14'!$A:$A,'14'!$S:$S,$C43,'14'!$C:$C,$G43))))</f>
        <v/>
      </c>
      <c r="X43" s="73" t="str">
        <f>IF('15'!$D$2="","",SUM(SUMIF('15'!$Q:$Q,$C43,'15'!$A:$A)-(SUMIFS('15'!$A:$A,'15'!$Q:$Q,$C43,'15'!$B:$B,$D43)+SUMIFS('15'!$A:$A,'15'!$Q:$Q,$C43,'15'!$C:$C,$D43)+SUMIFS('15'!$A:$A,'15'!$Q:$Q,$C43,'15'!$B:$B,$G43)+SUMIFS('15'!$A:$A,'15'!$Q:$Q,Q43,'15'!$C:$C,$G43)),SUMIF('15'!$R:$R,$C43,'15'!$A:$A)-(SUMIFS('15'!$A:$A,'15'!$R:$R,$C43,'15'!$B:$B,$D43)+SUMIFS('15'!$A:$A,'15'!$R:$R,$C43,'15'!$C:$C,$D43)+SUMIFS('15'!$A:$A,'15'!$R:$R,$C43,'15'!$B:$B,$G43)+SUMIFS('15'!$A:$A,'15'!$R:$R,$C43,'15'!$C:$C,$G43)),SUMIF('15'!$S:$S,$C43,'15'!$A:$A)-(SUMIFS('15'!$A:$A,'15'!$S:$S,$C43,'15'!$B:$B,$D43)+SUMIFS('15'!$A:$A,'15'!$S:$S,$C43,'15'!$C:$C,$D43)+SUMIFS('15'!$A:$A,'15'!$S:$S,$C43,'15'!$B:$B,$G43)+SUMIFS('15'!$A:$A,'15'!$S:$S,$C43,'15'!$C:$C,$G43))))</f>
        <v/>
      </c>
      <c r="Y43" s="77">
        <f t="shared" si="11"/>
        <v>0</v>
      </c>
      <c r="Z43" s="85">
        <f>SUM(COUNTIF('1'!$R$2:$T$100,$C43),COUNTIF('2'!$R$2:$T$100,$C43),COUNTIF('3'!$R$2:$T$100,$C43),COUNTIF('4'!$R$2:$T$100,$C43),COUNTIF('5'!$R$2:$T$100,$C43),COUNTIF('6'!$R$2:$T$100,$C43),COUNTIF('7'!$R$2:$T$100,$C43),COUNTIF('8'!$R$2:$T$100,$C43),COUNTIF('9'!$R$2:$T$100,$C43),COUNTIF('10'!$Q$2:$S$100,$C43),COUNTIF('11'!$Q$2:$S$100,$C43),COUNTIF('12'!$Q$2:$S$100,$C43),COUNTIF('13'!$Q$2:$S$100,$C43),COUNTIF('14'!$Q$2:$S$100,$C43),COUNTIF('15'!$Q$2:$S$100,$C43))</f>
        <v>0</v>
      </c>
    </row>
    <row r="44" spans="1:26" x14ac:dyDescent="0.2">
      <c r="A44" s="2" t="s">
        <v>28</v>
      </c>
      <c r="B44" s="2" t="s">
        <v>134</v>
      </c>
      <c r="C44" s="2" t="str">
        <f t="shared" si="8"/>
        <v>Paul Guerreiro</v>
      </c>
      <c r="D44" s="40" t="s">
        <v>313</v>
      </c>
      <c r="E44" s="43">
        <v>1</v>
      </c>
      <c r="F44" s="72">
        <f t="shared" si="9"/>
        <v>12</v>
      </c>
      <c r="G44" s="40"/>
      <c r="H44" s="43"/>
      <c r="I44" s="72">
        <f t="shared" si="10"/>
        <v>0</v>
      </c>
      <c r="J44" s="73">
        <f>IF('1'!$E$2="","",SUM(SUMIF('1'!$R:$R,$C44,'1'!$A:$A)-(SUMIFS('1'!$A:$A,'1'!$R:$R,$C44,'1'!$C:$C,$D44)+SUMIFS('1'!$A:$A,'1'!$R:$R,$C44,'1'!$D:$D,$D44)+SUMIFS('1'!$A:$A,'1'!$R:$R,$C44,'1'!$C:$C,$G44)+SUMIFS('1'!$A:$A,'1'!$R:$R,C44,'1'!$D:$D,$G44)),SUMIF('1'!$S:$S,$C44,'1'!$A:$A)-(SUMIFS('1'!$A:$A,'1'!$S:$S,$C44,'1'!$C:$C,$D44)+SUMIFS('1'!$A:$A,'1'!$S:$S,$C44,'1'!$D:$D,$D44)+SUMIFS('1'!$A:$A,'1'!$S:$S,$C44,'1'!$C:$C,$G44)+SUMIFS('1'!$A:$A,'1'!$S:$S,$C44,'1'!$D:$D,$G44)),SUMIF('1'!$T:$T,$C44,'1'!$A:$A)-(SUMIFS('1'!$A:$A,'1'!$T:$T,$C44,'1'!$C:$C,$D44)+SUMIFS('1'!$A:$A,'1'!$T:$T,$C44,'1'!$D:$D,$D44)+SUMIFS('1'!$A:$A,'1'!$T:$T,$C44,'1'!$C:$C,$G44)+SUMIFS('1'!$A:$A,'1'!$T:$T,$C44,'1'!$D:$D,$G44))))</f>
        <v>4</v>
      </c>
      <c r="K44" s="73">
        <f>IF('2'!$E$2="","",SUM(SUMIF('2'!$R:$R,$C44,'2'!$A:$A)-(SUMIFS('2'!$A:$A,'2'!$R:$R,$C44,'2'!$C:$C,$D44)+SUMIFS('2'!$A:$A,'2'!$R:$R,$C44,'2'!$D:$D,$D44)+SUMIFS('2'!$A:$A,'2'!$R:$R,$C44,'2'!$C:$C,$G44)+SUMIFS('2'!$A:$A,'2'!$R:$R,D44,'2'!$D:$D,$G44)),SUMIF('2'!$S:$S,$C44,'2'!$A:$A)-(SUMIFS('2'!$A:$A,'2'!$S:$S,$C44,'2'!$C:$C,$D44)+SUMIFS('2'!$A:$A,'2'!$S:$S,$C44,'2'!$D:$D,$D44)+SUMIFS('2'!$A:$A,'2'!$S:$S,$C44,'2'!$C:$C,$G44)+SUMIFS('2'!$A:$A,'2'!$S:$S,$C44,'2'!$D:$D,$G44)),SUMIF('2'!$T:$T,$C44,'2'!$A:$A)-(SUMIFS('2'!$A:$A,'2'!$T:$T,$C44,'2'!$C:$C,$D44)+SUMIFS('2'!$A:$A,'2'!$T:$T,$C44,'2'!$D:$D,$D44)+SUMIFS('2'!$A:$A,'2'!$T:$T,$C44,'2'!$C:$C,$G44)+SUMIFS('2'!$A:$A,'2'!$T:$T,$C44,'2'!$D:$D,$G44))))</f>
        <v>5</v>
      </c>
      <c r="L44" s="73">
        <f>IF('3'!$E$2="","",SUM(SUMIF('3'!$R:$R,$C44,'3'!$A:$A)-(SUMIFS('3'!$A:$A,'3'!$R:$R,$C44,'3'!$C:$C,$D44)+SUMIFS('3'!$A:$A,'3'!$R:$R,$C44,'3'!$D:$D,$D44)+SUMIFS('3'!$A:$A,'3'!$R:$R,$C44,'3'!$C:$C,$G44)+SUMIFS('3'!$A:$A,'3'!$R:$R,E44,'3'!$D:$D,$G44)),SUMIF('3'!$S:$S,$C44,'3'!$A:$A)-(SUMIFS('3'!$A:$A,'3'!$S:$S,$C44,'3'!$C:$C,$D44)+SUMIFS('3'!$A:$A,'3'!$S:$S,$C44,'3'!$D:$D,$D44)+SUMIFS('3'!$A:$A,'3'!$S:$S,$C44,'3'!$C:$C,$G44)+SUMIFS('3'!$A:$A,'3'!$S:$S,$C44,'3'!$D:$D,$G44)),SUMIF('3'!$T:$T,$C44,'3'!$A:$A)-(SUMIFS('3'!$A:$A,'3'!$T:$T,$C44,'3'!$C:$C,$D44)+SUMIFS('3'!$A:$A,'3'!$T:$T,$C44,'3'!$D:$D,$D44)+SUMIFS('3'!$A:$A,'3'!$T:$T,$C44,'3'!$C:$C,$G44)+SUMIFS('3'!$A:$A,'3'!$T:$T,$C44,'3'!$D:$D,$G44))))</f>
        <v>3</v>
      </c>
      <c r="M44" s="73" t="str">
        <f>IF('4'!$E$2="","",SUM(SUMIF('4'!$R:$R,$C44,'4'!$A:$A)-(SUMIFS('4'!$A:$A,'4'!$R:$R,$C44,'4'!$C:$C,$D44)+SUMIFS('4'!$A:$A,'4'!$R:$R,$C44,'4'!$D:$D,$D44)+SUMIFS('4'!$A:$A,'4'!$R:$R,$C44,'4'!$C:$C,$G44)+SUMIFS('4'!$A:$A,'4'!$R:$R,F44,'4'!$D:$D,$G44)),SUMIF('4'!$S:$S,$C44,'4'!$A:$A)-(SUMIFS('4'!$A:$A,'4'!$S:$S,$C44,'4'!$C:$C,$D44)+SUMIFS('4'!$A:$A,'4'!$S:$S,$C44,'4'!$D:$D,$D44)+SUMIFS('4'!$A:$A,'4'!$S:$S,$C44,'4'!$C:$C,$G44)+SUMIFS('4'!$A:$A,'4'!$S:$S,$C44,'4'!$D:$D,$G44)),SUMIF('4'!$T:$T,$C44,'4'!$A:$A)-(SUMIFS('4'!$A:$A,'4'!$T:$T,$C44,'4'!$C:$C,$D44)+SUMIFS('4'!$A:$A,'4'!$T:$T,$C44,'4'!$D:$D,$D44)+SUMIFS('4'!$A:$A,'4'!$T:$T,$C44,'4'!$C:$C,$G44)+SUMIFS('4'!$A:$A,'4'!$T:$T,$C44,'4'!$D:$D,$G44))))</f>
        <v/>
      </c>
      <c r="N44" s="73" t="str">
        <f>IF('5'!$E$2="","",SUM(SUMIF('5'!$R:$R,$C44,'5'!$A:$A)-(SUMIFS('5'!$A:$A,'5'!$R:$R,$C44,'5'!$C:$C,$D44)+SUMIFS('5'!$A:$A,'5'!$R:$R,$C44,'5'!$D:$D,$D44)+SUMIFS('5'!$A:$A,'5'!$R:$R,$C44,'5'!$C:$C,$G44)+SUMIFS('5'!$A:$A,'5'!$R:$R,G44,'5'!$D:$D,$G44)),SUMIF('5'!$S:$S,$C44,'5'!$A:$A)-(SUMIFS('5'!$A:$A,'5'!$S:$S,$C44,'5'!$C:$C,$D44)+SUMIFS('5'!$A:$A,'5'!$S:$S,$C44,'5'!$D:$D,$D44)+SUMIFS('5'!$A:$A,'5'!$S:$S,$C44,'5'!$C:$C,$G44)+SUMIFS('5'!$A:$A,'5'!$S:$S,$C44,'5'!$D:$D,$G44)),SUMIF('5'!$T:$T,$C44,'5'!$A:$A)-(SUMIFS('5'!$A:$A,'5'!$T:$T,$C44,'5'!$C:$C,$D44)+SUMIFS('5'!$A:$A,'5'!$T:$T,$C44,'5'!$D:$D,$D44)+SUMIFS('5'!$A:$A,'5'!$T:$T,$C44,'5'!$C:$C,$G44)+SUMIFS('5'!$A:$A,'5'!$T:$T,$C44,'5'!$D:$D,$G44))))</f>
        <v/>
      </c>
      <c r="O44" s="73" t="str">
        <f>IF('6'!$E$2="","",SUM(SUMIF('6'!$R:$R,$C44,'6'!$A:$A)-(SUMIFS('6'!$A:$A,'6'!$R:$R,$C44,'6'!$C:$C,$D44)+SUMIFS('6'!$A:$A,'6'!$R:$R,$C44,'6'!$D:$D,$D44)+SUMIFS('6'!$A:$A,'6'!$R:$R,$C44,'6'!$C:$C,$G44)+SUMIFS('6'!$A:$A,'6'!$R:$R,H44,'6'!$D:$D,$G44)),SUMIF('6'!$S:$S,$C44,'6'!$A:$A)-(SUMIFS('6'!$A:$A,'6'!$S:$S,$C44,'6'!$C:$C,$D44)+SUMIFS('6'!$A:$A,'6'!$S:$S,$C44,'6'!$D:$D,$D44)+SUMIFS('6'!$A:$A,'6'!$S:$S,$C44,'6'!$C:$C,$G44)+SUMIFS('6'!$A:$A,'6'!$S:$S,$C44,'6'!$D:$D,$G44)),SUMIF('6'!$T:$T,$C44,'6'!$A:$A)-(SUMIFS('6'!$A:$A,'6'!$T:$T,$C44,'6'!$C:$C,$D44)+SUMIFS('6'!$A:$A,'6'!$T:$T,$C44,'6'!$D:$D,$D44)+SUMIFS('6'!$A:$A,'6'!$T:$T,$C44,'6'!$C:$C,$G44)+SUMIFS('6'!$A:$A,'6'!$T:$T,$C44,'6'!$D:$D,$G44))))</f>
        <v/>
      </c>
      <c r="P44" s="73" t="str">
        <f>IF('7'!$E$2="","",SUM(SUMIF('7'!$R:$R,$C44,'7'!$A:$A)-(SUMIFS('7'!$A:$A,'7'!$R:$R,$C44,'7'!$C:$C,$D44)+SUMIFS('7'!$A:$A,'7'!$R:$R,$C44,'7'!$D:$D,$D44)+SUMIFS('7'!$A:$A,'7'!$R:$R,$C44,'7'!$C:$C,$G44)+SUMIFS('7'!$A:$A,'7'!$R:$R,I44,'7'!$D:$D,$G44)),SUMIF('7'!$S:$S,$C44,'7'!$A:$A)-(SUMIFS('7'!$A:$A,'7'!$S:$S,$C44,'7'!$C:$C,$D44)+SUMIFS('7'!$A:$A,'7'!$S:$S,$C44,'7'!$D:$D,$D44)+SUMIFS('7'!$A:$A,'7'!$S:$S,$C44,'7'!$C:$C,$G44)+SUMIFS('7'!$A:$A,'7'!$S:$S,$C44,'7'!$D:$D,$G44)),SUMIF('7'!$T:$T,$C44,'7'!$A:$A)-(SUMIFS('7'!$A:$A,'7'!$T:$T,$C44,'7'!$C:$C,$D44)+SUMIFS('7'!$A:$A,'7'!$T:$T,$C44,'7'!$D:$D,$D44)+SUMIFS('7'!$A:$A,'7'!$T:$T,$C44,'7'!$C:$C,$G44)+SUMIFS('7'!$A:$A,'7'!$T:$T,$C44,'7'!$D:$D,$G44))))</f>
        <v/>
      </c>
      <c r="Q44" s="73" t="str">
        <f>IF('8'!$E$2="","",SUM(SUMIF('8'!$R:$R,$C44,'8'!$A:$A)-(SUMIFS('8'!$A:$A,'8'!$R:$R,$C44,'8'!$C:$C,$D44)+SUMIFS('8'!$A:$A,'8'!$R:$R,$C44,'8'!$D:$D,$D44)+SUMIFS('8'!$A:$A,'8'!$R:$R,$C44,'8'!$C:$C,$G44)+SUMIFS('8'!$A:$A,'8'!$R:$R,J44,'8'!$D:$D,$G44)),SUMIF('8'!$S:$S,$C44,'8'!$A:$A)-(SUMIFS('8'!$A:$A,'8'!$S:$S,$C44,'8'!$C:$C,$D44)+SUMIFS('8'!$A:$A,'8'!$S:$S,$C44,'8'!$D:$D,$D44)+SUMIFS('8'!$A:$A,'8'!$S:$S,$C44,'8'!$C:$C,$G44)+SUMIFS('8'!$A:$A,'8'!$S:$S,$C44,'8'!$D:$D,$G44)),SUMIF('8'!$T:$T,$C44,'8'!$A:$A)-(SUMIFS('8'!$A:$A,'8'!$T:$T,$C44,'8'!$C:$C,$D44)+SUMIFS('8'!$A:$A,'8'!$T:$T,$C44,'8'!$D:$D,$D44)+SUMIFS('8'!$A:$A,'8'!$T:$T,$C44,'8'!$C:$C,$G44)+SUMIFS('8'!$A:$A,'8'!$T:$T,$C44,'8'!$D:$D,$G44))))</f>
        <v/>
      </c>
      <c r="R44" s="73" t="str">
        <f>IF('9'!$E$2="","",SUM(SUMIF('9'!$R:$R,$C44,'9'!$A:$A)-(SUMIFS('9'!$A:$A,'9'!$R:$R,$C44,'9'!$C:$C,$D44)+SUMIFS('9'!$A:$A,'9'!$R:$R,$C44,'9'!$D:$D,$D44)+SUMIFS('9'!$A:$A,'9'!$R:$R,$C44,'9'!$C:$C,$G44)+SUMIFS('9'!$A:$A,'9'!$R:$R,K44,'9'!$D:$D,$G44)),SUMIF('9'!$S:$S,$C44,'9'!$A:$A)-(SUMIFS('9'!$A:$A,'9'!$S:$S,$C44,'9'!$C:$C,$D44)+SUMIFS('9'!$A:$A,'9'!$S:$S,$C44,'9'!$D:$D,$D44)+SUMIFS('9'!$A:$A,'9'!$S:$S,$C44,'9'!$C:$C,$G44)+SUMIFS('9'!$A:$A,'9'!$S:$S,$C44,'9'!$D:$D,$G44)),SUMIF('9'!$T:$T,$C44,'9'!$A:$A)-(SUMIFS('9'!$A:$A,'9'!$T:$T,$C44,'9'!$C:$C,$D44)+SUMIFS('9'!$A:$A,'9'!$T:$T,$C44,'9'!$D:$D,$D44)+SUMIFS('9'!$A:$A,'9'!$T:$T,$C44,'9'!$C:$C,$G44)+SUMIFS('9'!$A:$A,'9'!$T:$T,$C44,'9'!$D:$D,$G44))))</f>
        <v/>
      </c>
      <c r="S44" s="73" t="str">
        <f>IF('10'!$D$2="","",SUM(SUMIF('10'!$Q:$Q,$C44,'10'!$A:$A)-(SUMIFS('10'!$A:$A,'10'!$Q:$Q,$C44,'10'!$B:$B,$D44)+SUMIFS('10'!$A:$A,'10'!$Q:$Q,$C44,'10'!$C:$C,$D44)+SUMIFS('10'!$A:$A,'10'!$Q:$Q,$C44,'10'!$B:$B,$G44)+SUMIFS('10'!$A:$A,'10'!$Q:$Q,L44,'10'!$C:$C,$G44)),SUMIF('10'!$R:$R,$C44,'10'!$A:$A)-(SUMIFS('10'!$A:$A,'10'!$R:$R,$C44,'10'!$B:$B,$D44)+SUMIFS('10'!$A:$A,'10'!$R:$R,$C44,'10'!$C:$C,$D44)+SUMIFS('10'!$A:$A,'10'!$R:$R,$C44,'10'!$B:$B,$G44)+SUMIFS('10'!$A:$A,'10'!$R:$R,$C44,'10'!$C:$C,$G44)),SUMIF('10'!$S:$S,$C44,'10'!$A:$A)-(SUMIFS('10'!$A:$A,'10'!$S:$S,$C44,'10'!$B:$B,$D44)+SUMIFS('10'!$A:$A,'10'!$S:$S,$C44,'10'!$C:$C,$D44)+SUMIFS('10'!$A:$A,'10'!$S:$S,$C44,'10'!$B:$B,$G44)+SUMIFS('10'!$A:$A,'10'!$S:$S,$C44,'10'!$C:$C,$G44))))</f>
        <v/>
      </c>
      <c r="T44" s="73" t="str">
        <f>IF('11'!$D$2="","",SUM(SUMIF('11'!$Q:$Q,$C44,'11'!$A:$A)-(SUMIFS('11'!$A:$A,'11'!$Q:$Q,$C44,'11'!$B:$B,$D44)+SUMIFS('11'!$A:$A,'11'!$Q:$Q,$C44,'11'!$C:$C,$D44)+SUMIFS('11'!$A:$A,'11'!$Q:$Q,$C44,'11'!$B:$B,$G44)+SUMIFS('11'!$A:$A,'11'!$Q:$Q,M44,'11'!$C:$C,$G44)),SUMIF('11'!$R:$R,$C44,'11'!$A:$A)-(SUMIFS('11'!$A:$A,'11'!$R:$R,$C44,'11'!$B:$B,$D44)+SUMIFS('11'!$A:$A,'11'!$R:$R,$C44,'11'!$C:$C,$D44)+SUMIFS('11'!$A:$A,'11'!$R:$R,$C44,'11'!$B:$B,$G44)+SUMIFS('11'!$A:$A,'11'!$R:$R,$C44,'11'!$C:$C,$G44)),SUMIF('11'!$S:$S,$C44,'11'!$A:$A)-(SUMIFS('11'!$A:$A,'11'!$S:$S,$C44,'11'!$B:$B,$D44)+SUMIFS('11'!$A:$A,'11'!$S:$S,$C44,'11'!$C:$C,$D44)+SUMIFS('11'!$A:$A,'11'!$S:$S,$C44,'11'!$B:$B,$G44)+SUMIFS('11'!$A:$A,'11'!$S:$S,$C44,'11'!$C:$C,$G44))))</f>
        <v/>
      </c>
      <c r="U44" s="74" t="str">
        <f>IF('12'!$D$2="","",SUM(SUMIF('12'!$Q:$Q,$C44,'12'!$A:$A)-(SUMIFS('12'!$A:$A,'12'!$Q:$Q,$C44,'12'!$B:$B,$D44)+SUMIFS('12'!$A:$A,'12'!$Q:$Q,$C44,'12'!$C:$C,$D44)+SUMIFS('12'!$A:$A,'12'!$Q:$Q,$C44,'12'!$B:$B,$G44)+SUMIFS('12'!$A:$A,'12'!$Q:$Q,N44,'12'!$C:$C,$G44)),SUMIF('12'!$R:$R,$C44,'12'!$A:$A)-(SUMIFS('12'!$A:$A,'12'!$R:$R,$C44,'12'!$B:$B,$D44)+SUMIFS('12'!$A:$A,'12'!$R:$R,$C44,'12'!$C:$C,$D44)+SUMIFS('12'!$A:$A,'12'!$R:$R,$C44,'12'!$B:$B,$G44)+SUMIFS('12'!$A:$A,'12'!$R:$R,$C44,'12'!$C:$C,$G44)),SUMIF('12'!$S:$S,$C44,'12'!$A:$A)-(SUMIFS('12'!$A:$A,'12'!$S:$S,$C44,'12'!$B:$B,$D44)+SUMIFS('12'!$A:$A,'12'!$S:$S,$C44,'12'!$C:$C,$D44)+SUMIFS('12'!$A:$A,'12'!$S:$S,$C44,'12'!$B:$B,$G44)+SUMIFS('12'!$A:$A,'12'!$S:$S,$C44,'12'!$C:$C,$G44))))</f>
        <v/>
      </c>
      <c r="V44" s="75" t="str">
        <f>IF('13'!$D$2="","",SUM(SUMIF('13'!$Q:$Q,$C44,'13'!$A:$A)-(SUMIFS('13'!$A:$A,'13'!$Q:$Q,$C44,'13'!$B:$B,$D44)+SUMIFS('13'!$A:$A,'13'!$Q:$Q,$C44,'13'!$C:$C,$D44)+SUMIFS('13'!$A:$A,'13'!$Q:$Q,$C44,'13'!$B:$B,$G44)+SUMIFS('13'!$A:$A,'13'!$Q:$Q,O44,'13'!$C:$C,$G44)),SUMIF('13'!$R:$R,$C44,'13'!$A:$A)-(SUMIFS('13'!$A:$A,'13'!$R:$R,$C44,'13'!$B:$B,$D44)+SUMIFS('13'!$A:$A,'13'!$R:$R,$C44,'13'!$C:$C,$D44)+SUMIFS('13'!$A:$A,'13'!$R:$R,$C44,'13'!$B:$B,$G44)+SUMIFS('13'!$A:$A,'13'!$R:$R,$C44,'13'!$C:$C,$G44)),SUMIF('13'!$S:$S,$C44,'13'!$A:$A)-(SUMIFS('13'!$A:$A,'13'!$S:$S,$C44,'13'!$B:$B,$D44)+SUMIFS('13'!$A:$A,'13'!$S:$S,$C44,'13'!$C:$C,$D44)+SUMIFS('13'!$A:$A,'13'!$S:$S,$C44,'13'!$B:$B,$G44)+SUMIFS('13'!$A:$A,'13'!$S:$S,$C44,'13'!$C:$C,$G44))))</f>
        <v/>
      </c>
      <c r="W44" s="76" t="str">
        <f>IF('14'!$D$2="","",SUM(SUMIF('14'!$Q:$Q,$C44,'14'!$A:$A)-(SUMIFS('14'!$A:$A,'14'!$Q:$Q,$C44,'14'!$B:$B,$D44)+SUMIFS('14'!$A:$A,'14'!$Q:$Q,$C44,'14'!$C:$C,$D44)+SUMIFS('14'!$A:$A,'14'!$Q:$Q,$C44,'14'!$B:$B,$G44)+SUMIFS('14'!$A:$A,'14'!$Q:$Q,P44,'14'!$C:$C,$G44)),SUMIF('14'!$R:$R,$C44,'14'!$A:$A)-(SUMIFS('14'!$A:$A,'14'!$R:$R,$C44,'14'!$B:$B,$D44)+SUMIFS('14'!$A:$A,'14'!$R:$R,$C44,'14'!$C:$C,$D44)+SUMIFS('14'!$A:$A,'14'!$R:$R,$C44,'14'!$B:$B,$G44)+SUMIFS('14'!$A:$A,'14'!$R:$R,$C44,'14'!$C:$C,$G44)),SUMIF('14'!$S:$S,$C44,'14'!$A:$A)-(SUMIFS('14'!$A:$A,'14'!$S:$S,$C44,'14'!$B:$B,$D44)+SUMIFS('14'!$A:$A,'14'!$S:$S,$C44,'14'!$C:$C,$D44)+SUMIFS('14'!$A:$A,'14'!$S:$S,$C44,'14'!$B:$B,$G44)+SUMIFS('14'!$A:$A,'14'!$S:$S,$C44,'14'!$C:$C,$G44))))</f>
        <v/>
      </c>
      <c r="X44" s="73" t="str">
        <f>IF('15'!$D$2="","",SUM(SUMIF('15'!$Q:$Q,$C44,'15'!$A:$A)-(SUMIFS('15'!$A:$A,'15'!$Q:$Q,$C44,'15'!$B:$B,$D44)+SUMIFS('15'!$A:$A,'15'!$Q:$Q,$C44,'15'!$C:$C,$D44)+SUMIFS('15'!$A:$A,'15'!$Q:$Q,$C44,'15'!$B:$B,$G44)+SUMIFS('15'!$A:$A,'15'!$Q:$Q,Q44,'15'!$C:$C,$G44)),SUMIF('15'!$R:$R,$C44,'15'!$A:$A)-(SUMIFS('15'!$A:$A,'15'!$R:$R,$C44,'15'!$B:$B,$D44)+SUMIFS('15'!$A:$A,'15'!$R:$R,$C44,'15'!$C:$C,$D44)+SUMIFS('15'!$A:$A,'15'!$R:$R,$C44,'15'!$B:$B,$G44)+SUMIFS('15'!$A:$A,'15'!$R:$R,$C44,'15'!$C:$C,$G44)),SUMIF('15'!$S:$S,$C44,'15'!$A:$A)-(SUMIFS('15'!$A:$A,'15'!$S:$S,$C44,'15'!$B:$B,$D44)+SUMIFS('15'!$A:$A,'15'!$S:$S,$C44,'15'!$C:$C,$D44)+SUMIFS('15'!$A:$A,'15'!$S:$S,$C44,'15'!$B:$B,$G44)+SUMIFS('15'!$A:$A,'15'!$S:$S,$C44,'15'!$C:$C,$G44))))</f>
        <v/>
      </c>
      <c r="Y44" s="77">
        <f t="shared" si="11"/>
        <v>12</v>
      </c>
      <c r="Z44" s="85">
        <f>SUM(COUNTIF('1'!$R$2:$T$100,$C44),COUNTIF('2'!$R$2:$T$100,$C44),COUNTIF('3'!$R$2:$T$100,$C44),COUNTIF('4'!$R$2:$T$100,$C44),COUNTIF('5'!$R$2:$T$100,$C44),COUNTIF('6'!$R$2:$T$100,$C44),COUNTIF('7'!$R$2:$T$100,$C44),COUNTIF('8'!$R$2:$T$100,$C44),COUNTIF('9'!$R$2:$T$100,$C44),COUNTIF('10'!$Q$2:$S$100,$C44),COUNTIF('11'!$Q$2:$S$100,$C44),COUNTIF('12'!$Q$2:$S$100,$C44),COUNTIF('13'!$Q$2:$S$100,$C44),COUNTIF('14'!$Q$2:$S$100,$C44),COUNTIF('15'!$Q$2:$S$100,$C44))</f>
        <v>7</v>
      </c>
    </row>
    <row r="45" spans="1:26" x14ac:dyDescent="0.2">
      <c r="A45" s="2" t="s">
        <v>70</v>
      </c>
      <c r="B45" s="2" t="s">
        <v>159</v>
      </c>
      <c r="C45" s="2" t="str">
        <f t="shared" si="8"/>
        <v>Francisco Gutierrez</v>
      </c>
      <c r="D45" s="40"/>
      <c r="E45" s="43"/>
      <c r="F45" s="72">
        <f t="shared" si="9"/>
        <v>0</v>
      </c>
      <c r="G45" s="40"/>
      <c r="H45" s="43"/>
      <c r="I45" s="72">
        <f t="shared" si="10"/>
        <v>0</v>
      </c>
      <c r="J45" s="73">
        <f>IF('1'!$E$2="","",SUM(SUMIF('1'!$R:$R,$C45,'1'!$A:$A)-(SUMIFS('1'!$A:$A,'1'!$R:$R,$C45,'1'!$C:$C,$D45)+SUMIFS('1'!$A:$A,'1'!$R:$R,$C45,'1'!$D:$D,$D45)+SUMIFS('1'!$A:$A,'1'!$R:$R,$C45,'1'!$C:$C,$G45)+SUMIFS('1'!$A:$A,'1'!$R:$R,C45,'1'!$D:$D,$G45)),SUMIF('1'!$S:$S,$C45,'1'!$A:$A)-(SUMIFS('1'!$A:$A,'1'!$S:$S,$C45,'1'!$C:$C,$D45)+SUMIFS('1'!$A:$A,'1'!$S:$S,$C45,'1'!$D:$D,$D45)+SUMIFS('1'!$A:$A,'1'!$S:$S,$C45,'1'!$C:$C,$G45)+SUMIFS('1'!$A:$A,'1'!$S:$S,$C45,'1'!$D:$D,$G45)),SUMIF('1'!$T:$T,$C45,'1'!$A:$A)-(SUMIFS('1'!$A:$A,'1'!$T:$T,$C45,'1'!$C:$C,$D45)+SUMIFS('1'!$A:$A,'1'!$T:$T,$C45,'1'!$D:$D,$D45)+SUMIFS('1'!$A:$A,'1'!$T:$T,$C45,'1'!$C:$C,$G45)+SUMIFS('1'!$A:$A,'1'!$T:$T,$C45,'1'!$D:$D,$G45))))</f>
        <v>0</v>
      </c>
      <c r="K45" s="73">
        <f>IF('2'!$E$2="","",SUM(SUMIF('2'!$R:$R,$C45,'2'!$A:$A)-(SUMIFS('2'!$A:$A,'2'!$R:$R,$C45,'2'!$C:$C,$D45)+SUMIFS('2'!$A:$A,'2'!$R:$R,$C45,'2'!$D:$D,$D45)+SUMIFS('2'!$A:$A,'2'!$R:$R,$C45,'2'!$C:$C,$G45)+SUMIFS('2'!$A:$A,'2'!$R:$R,D45,'2'!$D:$D,$G45)),SUMIF('2'!$S:$S,$C45,'2'!$A:$A)-(SUMIFS('2'!$A:$A,'2'!$S:$S,$C45,'2'!$C:$C,$D45)+SUMIFS('2'!$A:$A,'2'!$S:$S,$C45,'2'!$D:$D,$D45)+SUMIFS('2'!$A:$A,'2'!$S:$S,$C45,'2'!$C:$C,$G45)+SUMIFS('2'!$A:$A,'2'!$S:$S,$C45,'2'!$D:$D,$G45)),SUMIF('2'!$T:$T,$C45,'2'!$A:$A)-(SUMIFS('2'!$A:$A,'2'!$T:$T,$C45,'2'!$C:$C,$D45)+SUMIFS('2'!$A:$A,'2'!$T:$T,$C45,'2'!$D:$D,$D45)+SUMIFS('2'!$A:$A,'2'!$T:$T,$C45,'2'!$C:$C,$G45)+SUMIFS('2'!$A:$A,'2'!$T:$T,$C45,'2'!$D:$D,$G45))))</f>
        <v>0</v>
      </c>
      <c r="L45" s="73">
        <f>IF('3'!$E$2="","",SUM(SUMIF('3'!$R:$R,$C45,'3'!$A:$A)-(SUMIFS('3'!$A:$A,'3'!$R:$R,$C45,'3'!$C:$C,$D45)+SUMIFS('3'!$A:$A,'3'!$R:$R,$C45,'3'!$D:$D,$D45)+SUMIFS('3'!$A:$A,'3'!$R:$R,$C45,'3'!$C:$C,$G45)+SUMIFS('3'!$A:$A,'3'!$R:$R,E45,'3'!$D:$D,$G45)),SUMIF('3'!$S:$S,$C45,'3'!$A:$A)-(SUMIFS('3'!$A:$A,'3'!$S:$S,$C45,'3'!$C:$C,$D45)+SUMIFS('3'!$A:$A,'3'!$S:$S,$C45,'3'!$D:$D,$D45)+SUMIFS('3'!$A:$A,'3'!$S:$S,$C45,'3'!$C:$C,$G45)+SUMIFS('3'!$A:$A,'3'!$S:$S,$C45,'3'!$D:$D,$G45)),SUMIF('3'!$T:$T,$C45,'3'!$A:$A)-(SUMIFS('3'!$A:$A,'3'!$T:$T,$C45,'3'!$C:$C,$D45)+SUMIFS('3'!$A:$A,'3'!$T:$T,$C45,'3'!$D:$D,$D45)+SUMIFS('3'!$A:$A,'3'!$T:$T,$C45,'3'!$C:$C,$G45)+SUMIFS('3'!$A:$A,'3'!$T:$T,$C45,'3'!$D:$D,$G45))))</f>
        <v>0</v>
      </c>
      <c r="M45" s="73" t="str">
        <f>IF('4'!$E$2="","",SUM(SUMIF('4'!$R:$R,$C45,'4'!$A:$A)-(SUMIFS('4'!$A:$A,'4'!$R:$R,$C45,'4'!$C:$C,$D45)+SUMIFS('4'!$A:$A,'4'!$R:$R,$C45,'4'!$D:$D,$D45)+SUMIFS('4'!$A:$A,'4'!$R:$R,$C45,'4'!$C:$C,$G45)+SUMIFS('4'!$A:$A,'4'!$R:$R,F45,'4'!$D:$D,$G45)),SUMIF('4'!$S:$S,$C45,'4'!$A:$A)-(SUMIFS('4'!$A:$A,'4'!$S:$S,$C45,'4'!$C:$C,$D45)+SUMIFS('4'!$A:$A,'4'!$S:$S,$C45,'4'!$D:$D,$D45)+SUMIFS('4'!$A:$A,'4'!$S:$S,$C45,'4'!$C:$C,$G45)+SUMIFS('4'!$A:$A,'4'!$S:$S,$C45,'4'!$D:$D,$G45)),SUMIF('4'!$T:$T,$C45,'4'!$A:$A)-(SUMIFS('4'!$A:$A,'4'!$T:$T,$C45,'4'!$C:$C,$D45)+SUMIFS('4'!$A:$A,'4'!$T:$T,$C45,'4'!$D:$D,$D45)+SUMIFS('4'!$A:$A,'4'!$T:$T,$C45,'4'!$C:$C,$G45)+SUMIFS('4'!$A:$A,'4'!$T:$T,$C45,'4'!$D:$D,$G45))))</f>
        <v/>
      </c>
      <c r="N45" s="73" t="str">
        <f>IF('5'!$E$2="","",SUM(SUMIF('5'!$R:$R,$C45,'5'!$A:$A)-(SUMIFS('5'!$A:$A,'5'!$R:$R,$C45,'5'!$C:$C,$D45)+SUMIFS('5'!$A:$A,'5'!$R:$R,$C45,'5'!$D:$D,$D45)+SUMIFS('5'!$A:$A,'5'!$R:$R,$C45,'5'!$C:$C,$G45)+SUMIFS('5'!$A:$A,'5'!$R:$R,G45,'5'!$D:$D,$G45)),SUMIF('5'!$S:$S,$C45,'5'!$A:$A)-(SUMIFS('5'!$A:$A,'5'!$S:$S,$C45,'5'!$C:$C,$D45)+SUMIFS('5'!$A:$A,'5'!$S:$S,$C45,'5'!$D:$D,$D45)+SUMIFS('5'!$A:$A,'5'!$S:$S,$C45,'5'!$C:$C,$G45)+SUMIFS('5'!$A:$A,'5'!$S:$S,$C45,'5'!$D:$D,$G45)),SUMIF('5'!$T:$T,$C45,'5'!$A:$A)-(SUMIFS('5'!$A:$A,'5'!$T:$T,$C45,'5'!$C:$C,$D45)+SUMIFS('5'!$A:$A,'5'!$T:$T,$C45,'5'!$D:$D,$D45)+SUMIFS('5'!$A:$A,'5'!$T:$T,$C45,'5'!$C:$C,$G45)+SUMIFS('5'!$A:$A,'5'!$T:$T,$C45,'5'!$D:$D,$G45))))</f>
        <v/>
      </c>
      <c r="O45" s="73" t="str">
        <f>IF('6'!$E$2="","",SUM(SUMIF('6'!$R:$R,$C45,'6'!$A:$A)-(SUMIFS('6'!$A:$A,'6'!$R:$R,$C45,'6'!$C:$C,$D45)+SUMIFS('6'!$A:$A,'6'!$R:$R,$C45,'6'!$D:$D,$D45)+SUMIFS('6'!$A:$A,'6'!$R:$R,$C45,'6'!$C:$C,$G45)+SUMIFS('6'!$A:$A,'6'!$R:$R,H45,'6'!$D:$D,$G45)),SUMIF('6'!$S:$S,$C45,'6'!$A:$A)-(SUMIFS('6'!$A:$A,'6'!$S:$S,$C45,'6'!$C:$C,$D45)+SUMIFS('6'!$A:$A,'6'!$S:$S,$C45,'6'!$D:$D,$D45)+SUMIFS('6'!$A:$A,'6'!$S:$S,$C45,'6'!$C:$C,$G45)+SUMIFS('6'!$A:$A,'6'!$S:$S,$C45,'6'!$D:$D,$G45)),SUMIF('6'!$T:$T,$C45,'6'!$A:$A)-(SUMIFS('6'!$A:$A,'6'!$T:$T,$C45,'6'!$C:$C,$D45)+SUMIFS('6'!$A:$A,'6'!$T:$T,$C45,'6'!$D:$D,$D45)+SUMIFS('6'!$A:$A,'6'!$T:$T,$C45,'6'!$C:$C,$G45)+SUMIFS('6'!$A:$A,'6'!$T:$T,$C45,'6'!$D:$D,$G45))))</f>
        <v/>
      </c>
      <c r="P45" s="73" t="str">
        <f>IF('7'!$E$2="","",SUM(SUMIF('7'!$R:$R,$C45,'7'!$A:$A)-(SUMIFS('7'!$A:$A,'7'!$R:$R,$C45,'7'!$C:$C,$D45)+SUMIFS('7'!$A:$A,'7'!$R:$R,$C45,'7'!$D:$D,$D45)+SUMIFS('7'!$A:$A,'7'!$R:$R,$C45,'7'!$C:$C,$G45)+SUMIFS('7'!$A:$A,'7'!$R:$R,I45,'7'!$D:$D,$G45)),SUMIF('7'!$S:$S,$C45,'7'!$A:$A)-(SUMIFS('7'!$A:$A,'7'!$S:$S,$C45,'7'!$C:$C,$D45)+SUMIFS('7'!$A:$A,'7'!$S:$S,$C45,'7'!$D:$D,$D45)+SUMIFS('7'!$A:$A,'7'!$S:$S,$C45,'7'!$C:$C,$G45)+SUMIFS('7'!$A:$A,'7'!$S:$S,$C45,'7'!$D:$D,$G45)),SUMIF('7'!$T:$T,$C45,'7'!$A:$A)-(SUMIFS('7'!$A:$A,'7'!$T:$T,$C45,'7'!$C:$C,$D45)+SUMIFS('7'!$A:$A,'7'!$T:$T,$C45,'7'!$D:$D,$D45)+SUMIFS('7'!$A:$A,'7'!$T:$T,$C45,'7'!$C:$C,$G45)+SUMIFS('7'!$A:$A,'7'!$T:$T,$C45,'7'!$D:$D,$G45))))</f>
        <v/>
      </c>
      <c r="Q45" s="73" t="str">
        <f>IF('8'!$E$2="","",SUM(SUMIF('8'!$R:$R,$C45,'8'!$A:$A)-(SUMIFS('8'!$A:$A,'8'!$R:$R,$C45,'8'!$C:$C,$D45)+SUMIFS('8'!$A:$A,'8'!$R:$R,$C45,'8'!$D:$D,$D45)+SUMIFS('8'!$A:$A,'8'!$R:$R,$C45,'8'!$C:$C,$G45)+SUMIFS('8'!$A:$A,'8'!$R:$R,J45,'8'!$D:$D,$G45)),SUMIF('8'!$S:$S,$C45,'8'!$A:$A)-(SUMIFS('8'!$A:$A,'8'!$S:$S,$C45,'8'!$C:$C,$D45)+SUMIFS('8'!$A:$A,'8'!$S:$S,$C45,'8'!$D:$D,$D45)+SUMIFS('8'!$A:$A,'8'!$S:$S,$C45,'8'!$C:$C,$G45)+SUMIFS('8'!$A:$A,'8'!$S:$S,$C45,'8'!$D:$D,$G45)),SUMIF('8'!$T:$T,$C45,'8'!$A:$A)-(SUMIFS('8'!$A:$A,'8'!$T:$T,$C45,'8'!$C:$C,$D45)+SUMIFS('8'!$A:$A,'8'!$T:$T,$C45,'8'!$D:$D,$D45)+SUMIFS('8'!$A:$A,'8'!$T:$T,$C45,'8'!$C:$C,$G45)+SUMIFS('8'!$A:$A,'8'!$T:$T,$C45,'8'!$D:$D,$G45))))</f>
        <v/>
      </c>
      <c r="R45" s="73" t="str">
        <f>IF('9'!$E$2="","",SUM(SUMIF('9'!$R:$R,$C45,'9'!$A:$A)-(SUMIFS('9'!$A:$A,'9'!$R:$R,$C45,'9'!$C:$C,$D45)+SUMIFS('9'!$A:$A,'9'!$R:$R,$C45,'9'!$D:$D,$D45)+SUMIFS('9'!$A:$A,'9'!$R:$R,$C45,'9'!$C:$C,$G45)+SUMIFS('9'!$A:$A,'9'!$R:$R,K45,'9'!$D:$D,$G45)),SUMIF('9'!$S:$S,$C45,'9'!$A:$A)-(SUMIFS('9'!$A:$A,'9'!$S:$S,$C45,'9'!$C:$C,$D45)+SUMIFS('9'!$A:$A,'9'!$S:$S,$C45,'9'!$D:$D,$D45)+SUMIFS('9'!$A:$A,'9'!$S:$S,$C45,'9'!$C:$C,$G45)+SUMIFS('9'!$A:$A,'9'!$S:$S,$C45,'9'!$D:$D,$G45)),SUMIF('9'!$T:$T,$C45,'9'!$A:$A)-(SUMIFS('9'!$A:$A,'9'!$T:$T,$C45,'9'!$C:$C,$D45)+SUMIFS('9'!$A:$A,'9'!$T:$T,$C45,'9'!$D:$D,$D45)+SUMIFS('9'!$A:$A,'9'!$T:$T,$C45,'9'!$C:$C,$G45)+SUMIFS('9'!$A:$A,'9'!$T:$T,$C45,'9'!$D:$D,$G45))))</f>
        <v/>
      </c>
      <c r="S45" s="73" t="str">
        <f>IF('10'!$D$2="","",SUM(SUMIF('10'!$Q:$Q,$C45,'10'!$A:$A)-(SUMIFS('10'!$A:$A,'10'!$Q:$Q,$C45,'10'!$B:$B,$D45)+SUMIFS('10'!$A:$A,'10'!$Q:$Q,$C45,'10'!$C:$C,$D45)+SUMIFS('10'!$A:$A,'10'!$Q:$Q,$C45,'10'!$B:$B,$G45)+SUMIFS('10'!$A:$A,'10'!$Q:$Q,L45,'10'!$C:$C,$G45)),SUMIF('10'!$R:$R,$C45,'10'!$A:$A)-(SUMIFS('10'!$A:$A,'10'!$R:$R,$C45,'10'!$B:$B,$D45)+SUMIFS('10'!$A:$A,'10'!$R:$R,$C45,'10'!$C:$C,$D45)+SUMIFS('10'!$A:$A,'10'!$R:$R,$C45,'10'!$B:$B,$G45)+SUMIFS('10'!$A:$A,'10'!$R:$R,$C45,'10'!$C:$C,$G45)),SUMIF('10'!$S:$S,$C45,'10'!$A:$A)-(SUMIFS('10'!$A:$A,'10'!$S:$S,$C45,'10'!$B:$B,$D45)+SUMIFS('10'!$A:$A,'10'!$S:$S,$C45,'10'!$C:$C,$D45)+SUMIFS('10'!$A:$A,'10'!$S:$S,$C45,'10'!$B:$B,$G45)+SUMIFS('10'!$A:$A,'10'!$S:$S,$C45,'10'!$C:$C,$G45))))</f>
        <v/>
      </c>
      <c r="T45" s="73" t="str">
        <f>IF('11'!$D$2="","",SUM(SUMIF('11'!$Q:$Q,$C45,'11'!$A:$A)-(SUMIFS('11'!$A:$A,'11'!$Q:$Q,$C45,'11'!$B:$B,$D45)+SUMIFS('11'!$A:$A,'11'!$Q:$Q,$C45,'11'!$C:$C,$D45)+SUMIFS('11'!$A:$A,'11'!$Q:$Q,$C45,'11'!$B:$B,$G45)+SUMIFS('11'!$A:$A,'11'!$Q:$Q,M45,'11'!$C:$C,$G45)),SUMIF('11'!$R:$R,$C45,'11'!$A:$A)-(SUMIFS('11'!$A:$A,'11'!$R:$R,$C45,'11'!$B:$B,$D45)+SUMIFS('11'!$A:$A,'11'!$R:$R,$C45,'11'!$C:$C,$D45)+SUMIFS('11'!$A:$A,'11'!$R:$R,$C45,'11'!$B:$B,$G45)+SUMIFS('11'!$A:$A,'11'!$R:$R,$C45,'11'!$C:$C,$G45)),SUMIF('11'!$S:$S,$C45,'11'!$A:$A)-(SUMIFS('11'!$A:$A,'11'!$S:$S,$C45,'11'!$B:$B,$D45)+SUMIFS('11'!$A:$A,'11'!$S:$S,$C45,'11'!$C:$C,$D45)+SUMIFS('11'!$A:$A,'11'!$S:$S,$C45,'11'!$B:$B,$G45)+SUMIFS('11'!$A:$A,'11'!$S:$S,$C45,'11'!$C:$C,$G45))))</f>
        <v/>
      </c>
      <c r="U45" s="74" t="str">
        <f>IF('12'!$D$2="","",SUM(SUMIF('12'!$Q:$Q,$C45,'12'!$A:$A)-(SUMIFS('12'!$A:$A,'12'!$Q:$Q,$C45,'12'!$B:$B,$D45)+SUMIFS('12'!$A:$A,'12'!$Q:$Q,$C45,'12'!$C:$C,$D45)+SUMIFS('12'!$A:$A,'12'!$Q:$Q,$C45,'12'!$B:$B,$G45)+SUMIFS('12'!$A:$A,'12'!$Q:$Q,N45,'12'!$C:$C,$G45)),SUMIF('12'!$R:$R,$C45,'12'!$A:$A)-(SUMIFS('12'!$A:$A,'12'!$R:$R,$C45,'12'!$B:$B,$D45)+SUMIFS('12'!$A:$A,'12'!$R:$R,$C45,'12'!$C:$C,$D45)+SUMIFS('12'!$A:$A,'12'!$R:$R,$C45,'12'!$B:$B,$G45)+SUMIFS('12'!$A:$A,'12'!$R:$R,$C45,'12'!$C:$C,$G45)),SUMIF('12'!$S:$S,$C45,'12'!$A:$A)-(SUMIFS('12'!$A:$A,'12'!$S:$S,$C45,'12'!$B:$B,$D45)+SUMIFS('12'!$A:$A,'12'!$S:$S,$C45,'12'!$C:$C,$D45)+SUMIFS('12'!$A:$A,'12'!$S:$S,$C45,'12'!$B:$B,$G45)+SUMIFS('12'!$A:$A,'12'!$S:$S,$C45,'12'!$C:$C,$G45))))</f>
        <v/>
      </c>
      <c r="V45" s="75" t="str">
        <f>IF('13'!$D$2="","",SUM(SUMIF('13'!$Q:$Q,$C45,'13'!$A:$A)-(SUMIFS('13'!$A:$A,'13'!$Q:$Q,$C45,'13'!$B:$B,$D45)+SUMIFS('13'!$A:$A,'13'!$Q:$Q,$C45,'13'!$C:$C,$D45)+SUMIFS('13'!$A:$A,'13'!$Q:$Q,$C45,'13'!$B:$B,$G45)+SUMIFS('13'!$A:$A,'13'!$Q:$Q,O45,'13'!$C:$C,$G45)),SUMIF('13'!$R:$R,$C45,'13'!$A:$A)-(SUMIFS('13'!$A:$A,'13'!$R:$R,$C45,'13'!$B:$B,$D45)+SUMIFS('13'!$A:$A,'13'!$R:$R,$C45,'13'!$C:$C,$D45)+SUMIFS('13'!$A:$A,'13'!$R:$R,$C45,'13'!$B:$B,$G45)+SUMIFS('13'!$A:$A,'13'!$R:$R,$C45,'13'!$C:$C,$G45)),SUMIF('13'!$S:$S,$C45,'13'!$A:$A)-(SUMIFS('13'!$A:$A,'13'!$S:$S,$C45,'13'!$B:$B,$D45)+SUMIFS('13'!$A:$A,'13'!$S:$S,$C45,'13'!$C:$C,$D45)+SUMIFS('13'!$A:$A,'13'!$S:$S,$C45,'13'!$B:$B,$G45)+SUMIFS('13'!$A:$A,'13'!$S:$S,$C45,'13'!$C:$C,$G45))))</f>
        <v/>
      </c>
      <c r="W45" s="76" t="str">
        <f>IF('14'!$D$2="","",SUM(SUMIF('14'!$Q:$Q,$C45,'14'!$A:$A)-(SUMIFS('14'!$A:$A,'14'!$Q:$Q,$C45,'14'!$B:$B,$D45)+SUMIFS('14'!$A:$A,'14'!$Q:$Q,$C45,'14'!$C:$C,$D45)+SUMIFS('14'!$A:$A,'14'!$Q:$Q,$C45,'14'!$B:$B,$G45)+SUMIFS('14'!$A:$A,'14'!$Q:$Q,P45,'14'!$C:$C,$G45)),SUMIF('14'!$R:$R,$C45,'14'!$A:$A)-(SUMIFS('14'!$A:$A,'14'!$R:$R,$C45,'14'!$B:$B,$D45)+SUMIFS('14'!$A:$A,'14'!$R:$R,$C45,'14'!$C:$C,$D45)+SUMIFS('14'!$A:$A,'14'!$R:$R,$C45,'14'!$B:$B,$G45)+SUMIFS('14'!$A:$A,'14'!$R:$R,$C45,'14'!$C:$C,$G45)),SUMIF('14'!$S:$S,$C45,'14'!$A:$A)-(SUMIFS('14'!$A:$A,'14'!$S:$S,$C45,'14'!$B:$B,$D45)+SUMIFS('14'!$A:$A,'14'!$S:$S,$C45,'14'!$C:$C,$D45)+SUMIFS('14'!$A:$A,'14'!$S:$S,$C45,'14'!$B:$B,$G45)+SUMIFS('14'!$A:$A,'14'!$S:$S,$C45,'14'!$C:$C,$G45))))</f>
        <v/>
      </c>
      <c r="X45" s="73" t="str">
        <f>IF('15'!$D$2="","",SUM(SUMIF('15'!$Q:$Q,$C45,'15'!$A:$A)-(SUMIFS('15'!$A:$A,'15'!$Q:$Q,$C45,'15'!$B:$B,$D45)+SUMIFS('15'!$A:$A,'15'!$Q:$Q,$C45,'15'!$C:$C,$D45)+SUMIFS('15'!$A:$A,'15'!$Q:$Q,$C45,'15'!$B:$B,$G45)+SUMIFS('15'!$A:$A,'15'!$Q:$Q,Q45,'15'!$C:$C,$G45)),SUMIF('15'!$R:$R,$C45,'15'!$A:$A)-(SUMIFS('15'!$A:$A,'15'!$R:$R,$C45,'15'!$B:$B,$D45)+SUMIFS('15'!$A:$A,'15'!$R:$R,$C45,'15'!$C:$C,$D45)+SUMIFS('15'!$A:$A,'15'!$R:$R,$C45,'15'!$B:$B,$G45)+SUMIFS('15'!$A:$A,'15'!$R:$R,$C45,'15'!$C:$C,$G45)),SUMIF('15'!$S:$S,$C45,'15'!$A:$A)-(SUMIFS('15'!$A:$A,'15'!$S:$S,$C45,'15'!$B:$B,$D45)+SUMIFS('15'!$A:$A,'15'!$S:$S,$C45,'15'!$C:$C,$D45)+SUMIFS('15'!$A:$A,'15'!$S:$S,$C45,'15'!$B:$B,$G45)+SUMIFS('15'!$A:$A,'15'!$S:$S,$C45,'15'!$C:$C,$G45))))</f>
        <v/>
      </c>
      <c r="Y45" s="77">
        <f t="shared" si="11"/>
        <v>0</v>
      </c>
      <c r="Z45" s="85">
        <f>SUM(COUNTIF('1'!$R$2:$T$100,$C45),COUNTIF('2'!$R$2:$T$100,$C45),COUNTIF('3'!$R$2:$T$100,$C45),COUNTIF('4'!$R$2:$T$100,$C45),COUNTIF('5'!$R$2:$T$100,$C45),COUNTIF('6'!$R$2:$T$100,$C45),COUNTIF('7'!$R$2:$T$100,$C45),COUNTIF('8'!$R$2:$T$100,$C45),COUNTIF('9'!$R$2:$T$100,$C45),COUNTIF('10'!$Q$2:$S$100,$C45),COUNTIF('11'!$Q$2:$S$100,$C45),COUNTIF('12'!$Q$2:$S$100,$C45),COUNTIF('13'!$Q$2:$S$100,$C45),COUNTIF('14'!$Q$2:$S$100,$C45),COUNTIF('15'!$Q$2:$S$100,$C45))</f>
        <v>0</v>
      </c>
    </row>
    <row r="46" spans="1:26" x14ac:dyDescent="0.2">
      <c r="A46" s="2" t="s">
        <v>204</v>
      </c>
      <c r="B46" s="2" t="s">
        <v>149</v>
      </c>
      <c r="C46" s="2" t="str">
        <f t="shared" si="8"/>
        <v>Jose Guzman</v>
      </c>
      <c r="D46" s="40"/>
      <c r="E46" s="43"/>
      <c r="F46" s="72">
        <f t="shared" si="9"/>
        <v>0</v>
      </c>
      <c r="G46" s="40"/>
      <c r="H46" s="43"/>
      <c r="I46" s="72">
        <f t="shared" si="10"/>
        <v>0</v>
      </c>
      <c r="J46" s="73">
        <f>IF('1'!$E$2="","",SUM(SUMIF('1'!$R:$R,$C46,'1'!$A:$A)-(SUMIFS('1'!$A:$A,'1'!$R:$R,$C46,'1'!$C:$C,$D46)+SUMIFS('1'!$A:$A,'1'!$R:$R,$C46,'1'!$D:$D,$D46)+SUMIFS('1'!$A:$A,'1'!$R:$R,$C46,'1'!$C:$C,$G46)+SUMIFS('1'!$A:$A,'1'!$R:$R,C46,'1'!$D:$D,$G46)),SUMIF('1'!$S:$S,$C46,'1'!$A:$A)-(SUMIFS('1'!$A:$A,'1'!$S:$S,$C46,'1'!$C:$C,$D46)+SUMIFS('1'!$A:$A,'1'!$S:$S,$C46,'1'!$D:$D,$D46)+SUMIFS('1'!$A:$A,'1'!$S:$S,$C46,'1'!$C:$C,$G46)+SUMIFS('1'!$A:$A,'1'!$S:$S,$C46,'1'!$D:$D,$G46)),SUMIF('1'!$T:$T,$C46,'1'!$A:$A)-(SUMIFS('1'!$A:$A,'1'!$T:$T,$C46,'1'!$C:$C,$D46)+SUMIFS('1'!$A:$A,'1'!$T:$T,$C46,'1'!$D:$D,$D46)+SUMIFS('1'!$A:$A,'1'!$T:$T,$C46,'1'!$C:$C,$G46)+SUMIFS('1'!$A:$A,'1'!$T:$T,$C46,'1'!$D:$D,$G46))))</f>
        <v>0</v>
      </c>
      <c r="K46" s="73">
        <f>IF('2'!$E$2="","",SUM(SUMIF('2'!$R:$R,$C46,'2'!$A:$A)-(SUMIFS('2'!$A:$A,'2'!$R:$R,$C46,'2'!$C:$C,$D46)+SUMIFS('2'!$A:$A,'2'!$R:$R,$C46,'2'!$D:$D,$D46)+SUMIFS('2'!$A:$A,'2'!$R:$R,$C46,'2'!$C:$C,$G46)+SUMIFS('2'!$A:$A,'2'!$R:$R,D46,'2'!$D:$D,$G46)),SUMIF('2'!$S:$S,$C46,'2'!$A:$A)-(SUMIFS('2'!$A:$A,'2'!$S:$S,$C46,'2'!$C:$C,$D46)+SUMIFS('2'!$A:$A,'2'!$S:$S,$C46,'2'!$D:$D,$D46)+SUMIFS('2'!$A:$A,'2'!$S:$S,$C46,'2'!$C:$C,$G46)+SUMIFS('2'!$A:$A,'2'!$S:$S,$C46,'2'!$D:$D,$G46)),SUMIF('2'!$T:$T,$C46,'2'!$A:$A)-(SUMIFS('2'!$A:$A,'2'!$T:$T,$C46,'2'!$C:$C,$D46)+SUMIFS('2'!$A:$A,'2'!$T:$T,$C46,'2'!$D:$D,$D46)+SUMIFS('2'!$A:$A,'2'!$T:$T,$C46,'2'!$C:$C,$G46)+SUMIFS('2'!$A:$A,'2'!$T:$T,$C46,'2'!$D:$D,$G46))))</f>
        <v>0</v>
      </c>
      <c r="L46" s="73">
        <f>IF('3'!$E$2="","",SUM(SUMIF('3'!$R:$R,$C46,'3'!$A:$A)-(SUMIFS('3'!$A:$A,'3'!$R:$R,$C46,'3'!$C:$C,$D46)+SUMIFS('3'!$A:$A,'3'!$R:$R,$C46,'3'!$D:$D,$D46)+SUMIFS('3'!$A:$A,'3'!$R:$R,$C46,'3'!$C:$C,$G46)+SUMIFS('3'!$A:$A,'3'!$R:$R,E46,'3'!$D:$D,$G46)),SUMIF('3'!$S:$S,$C46,'3'!$A:$A)-(SUMIFS('3'!$A:$A,'3'!$S:$S,$C46,'3'!$C:$C,$D46)+SUMIFS('3'!$A:$A,'3'!$S:$S,$C46,'3'!$D:$D,$D46)+SUMIFS('3'!$A:$A,'3'!$S:$S,$C46,'3'!$C:$C,$G46)+SUMIFS('3'!$A:$A,'3'!$S:$S,$C46,'3'!$D:$D,$G46)),SUMIF('3'!$T:$T,$C46,'3'!$A:$A)-(SUMIFS('3'!$A:$A,'3'!$T:$T,$C46,'3'!$C:$C,$D46)+SUMIFS('3'!$A:$A,'3'!$T:$T,$C46,'3'!$D:$D,$D46)+SUMIFS('3'!$A:$A,'3'!$T:$T,$C46,'3'!$C:$C,$G46)+SUMIFS('3'!$A:$A,'3'!$T:$T,$C46,'3'!$D:$D,$G46))))</f>
        <v>0</v>
      </c>
      <c r="M46" s="73" t="str">
        <f>IF('4'!$E$2="","",SUM(SUMIF('4'!$R:$R,$C46,'4'!$A:$A)-(SUMIFS('4'!$A:$A,'4'!$R:$R,$C46,'4'!$C:$C,$D46)+SUMIFS('4'!$A:$A,'4'!$R:$R,$C46,'4'!$D:$D,$D46)+SUMIFS('4'!$A:$A,'4'!$R:$R,$C46,'4'!$C:$C,$G46)+SUMIFS('4'!$A:$A,'4'!$R:$R,F46,'4'!$D:$D,$G46)),SUMIF('4'!$S:$S,$C46,'4'!$A:$A)-(SUMIFS('4'!$A:$A,'4'!$S:$S,$C46,'4'!$C:$C,$D46)+SUMIFS('4'!$A:$A,'4'!$S:$S,$C46,'4'!$D:$D,$D46)+SUMIFS('4'!$A:$A,'4'!$S:$S,$C46,'4'!$C:$C,$G46)+SUMIFS('4'!$A:$A,'4'!$S:$S,$C46,'4'!$D:$D,$G46)),SUMIF('4'!$T:$T,$C46,'4'!$A:$A)-(SUMIFS('4'!$A:$A,'4'!$T:$T,$C46,'4'!$C:$C,$D46)+SUMIFS('4'!$A:$A,'4'!$T:$T,$C46,'4'!$D:$D,$D46)+SUMIFS('4'!$A:$A,'4'!$T:$T,$C46,'4'!$C:$C,$G46)+SUMIFS('4'!$A:$A,'4'!$T:$T,$C46,'4'!$D:$D,$G46))))</f>
        <v/>
      </c>
      <c r="N46" s="73" t="str">
        <f>IF('5'!$E$2="","",SUM(SUMIF('5'!$R:$R,$C46,'5'!$A:$A)-(SUMIFS('5'!$A:$A,'5'!$R:$R,$C46,'5'!$C:$C,$D46)+SUMIFS('5'!$A:$A,'5'!$R:$R,$C46,'5'!$D:$D,$D46)+SUMIFS('5'!$A:$A,'5'!$R:$R,$C46,'5'!$C:$C,$G46)+SUMIFS('5'!$A:$A,'5'!$R:$R,G46,'5'!$D:$D,$G46)),SUMIF('5'!$S:$S,$C46,'5'!$A:$A)-(SUMIFS('5'!$A:$A,'5'!$S:$S,$C46,'5'!$C:$C,$D46)+SUMIFS('5'!$A:$A,'5'!$S:$S,$C46,'5'!$D:$D,$D46)+SUMIFS('5'!$A:$A,'5'!$S:$S,$C46,'5'!$C:$C,$G46)+SUMIFS('5'!$A:$A,'5'!$S:$S,$C46,'5'!$D:$D,$G46)),SUMIF('5'!$T:$T,$C46,'5'!$A:$A)-(SUMIFS('5'!$A:$A,'5'!$T:$T,$C46,'5'!$C:$C,$D46)+SUMIFS('5'!$A:$A,'5'!$T:$T,$C46,'5'!$D:$D,$D46)+SUMIFS('5'!$A:$A,'5'!$T:$T,$C46,'5'!$C:$C,$G46)+SUMIFS('5'!$A:$A,'5'!$T:$T,$C46,'5'!$D:$D,$G46))))</f>
        <v/>
      </c>
      <c r="O46" s="73" t="str">
        <f>IF('6'!$E$2="","",SUM(SUMIF('6'!$R:$R,$C46,'6'!$A:$A)-(SUMIFS('6'!$A:$A,'6'!$R:$R,$C46,'6'!$C:$C,$D46)+SUMIFS('6'!$A:$A,'6'!$R:$R,$C46,'6'!$D:$D,$D46)+SUMIFS('6'!$A:$A,'6'!$R:$R,$C46,'6'!$C:$C,$G46)+SUMIFS('6'!$A:$A,'6'!$R:$R,H46,'6'!$D:$D,$G46)),SUMIF('6'!$S:$S,$C46,'6'!$A:$A)-(SUMIFS('6'!$A:$A,'6'!$S:$S,$C46,'6'!$C:$C,$D46)+SUMIFS('6'!$A:$A,'6'!$S:$S,$C46,'6'!$D:$D,$D46)+SUMIFS('6'!$A:$A,'6'!$S:$S,$C46,'6'!$C:$C,$G46)+SUMIFS('6'!$A:$A,'6'!$S:$S,$C46,'6'!$D:$D,$G46)),SUMIF('6'!$T:$T,$C46,'6'!$A:$A)-(SUMIFS('6'!$A:$A,'6'!$T:$T,$C46,'6'!$C:$C,$D46)+SUMIFS('6'!$A:$A,'6'!$T:$T,$C46,'6'!$D:$D,$D46)+SUMIFS('6'!$A:$A,'6'!$T:$T,$C46,'6'!$C:$C,$G46)+SUMIFS('6'!$A:$A,'6'!$T:$T,$C46,'6'!$D:$D,$G46))))</f>
        <v/>
      </c>
      <c r="P46" s="73" t="str">
        <f>IF('7'!$E$2="","",SUM(SUMIF('7'!$R:$R,$C46,'7'!$A:$A)-(SUMIFS('7'!$A:$A,'7'!$R:$R,$C46,'7'!$C:$C,$D46)+SUMIFS('7'!$A:$A,'7'!$R:$R,$C46,'7'!$D:$D,$D46)+SUMIFS('7'!$A:$A,'7'!$R:$R,$C46,'7'!$C:$C,$G46)+SUMIFS('7'!$A:$A,'7'!$R:$R,I46,'7'!$D:$D,$G46)),SUMIF('7'!$S:$S,$C46,'7'!$A:$A)-(SUMIFS('7'!$A:$A,'7'!$S:$S,$C46,'7'!$C:$C,$D46)+SUMIFS('7'!$A:$A,'7'!$S:$S,$C46,'7'!$D:$D,$D46)+SUMIFS('7'!$A:$A,'7'!$S:$S,$C46,'7'!$C:$C,$G46)+SUMIFS('7'!$A:$A,'7'!$S:$S,$C46,'7'!$D:$D,$G46)),SUMIF('7'!$T:$T,$C46,'7'!$A:$A)-(SUMIFS('7'!$A:$A,'7'!$T:$T,$C46,'7'!$C:$C,$D46)+SUMIFS('7'!$A:$A,'7'!$T:$T,$C46,'7'!$D:$D,$D46)+SUMIFS('7'!$A:$A,'7'!$T:$T,$C46,'7'!$C:$C,$G46)+SUMIFS('7'!$A:$A,'7'!$T:$T,$C46,'7'!$D:$D,$G46))))</f>
        <v/>
      </c>
      <c r="Q46" s="73" t="str">
        <f>IF('8'!$E$2="","",SUM(SUMIF('8'!$R:$R,$C46,'8'!$A:$A)-(SUMIFS('8'!$A:$A,'8'!$R:$R,$C46,'8'!$C:$C,$D46)+SUMIFS('8'!$A:$A,'8'!$R:$R,$C46,'8'!$D:$D,$D46)+SUMIFS('8'!$A:$A,'8'!$R:$R,$C46,'8'!$C:$C,$G46)+SUMIFS('8'!$A:$A,'8'!$R:$R,J46,'8'!$D:$D,$G46)),SUMIF('8'!$S:$S,$C46,'8'!$A:$A)-(SUMIFS('8'!$A:$A,'8'!$S:$S,$C46,'8'!$C:$C,$D46)+SUMIFS('8'!$A:$A,'8'!$S:$S,$C46,'8'!$D:$D,$D46)+SUMIFS('8'!$A:$A,'8'!$S:$S,$C46,'8'!$C:$C,$G46)+SUMIFS('8'!$A:$A,'8'!$S:$S,$C46,'8'!$D:$D,$G46)),SUMIF('8'!$T:$T,$C46,'8'!$A:$A)-(SUMIFS('8'!$A:$A,'8'!$T:$T,$C46,'8'!$C:$C,$D46)+SUMIFS('8'!$A:$A,'8'!$T:$T,$C46,'8'!$D:$D,$D46)+SUMIFS('8'!$A:$A,'8'!$T:$T,$C46,'8'!$C:$C,$G46)+SUMIFS('8'!$A:$A,'8'!$T:$T,$C46,'8'!$D:$D,$G46))))</f>
        <v/>
      </c>
      <c r="R46" s="73" t="str">
        <f>IF('9'!$E$2="","",SUM(SUMIF('9'!$R:$R,$C46,'9'!$A:$A)-(SUMIFS('9'!$A:$A,'9'!$R:$R,$C46,'9'!$C:$C,$D46)+SUMIFS('9'!$A:$A,'9'!$R:$R,$C46,'9'!$D:$D,$D46)+SUMIFS('9'!$A:$A,'9'!$R:$R,$C46,'9'!$C:$C,$G46)+SUMIFS('9'!$A:$A,'9'!$R:$R,K46,'9'!$D:$D,$G46)),SUMIF('9'!$S:$S,$C46,'9'!$A:$A)-(SUMIFS('9'!$A:$A,'9'!$S:$S,$C46,'9'!$C:$C,$D46)+SUMIFS('9'!$A:$A,'9'!$S:$S,$C46,'9'!$D:$D,$D46)+SUMIFS('9'!$A:$A,'9'!$S:$S,$C46,'9'!$C:$C,$G46)+SUMIFS('9'!$A:$A,'9'!$S:$S,$C46,'9'!$D:$D,$G46)),SUMIF('9'!$T:$T,$C46,'9'!$A:$A)-(SUMIFS('9'!$A:$A,'9'!$T:$T,$C46,'9'!$C:$C,$D46)+SUMIFS('9'!$A:$A,'9'!$T:$T,$C46,'9'!$D:$D,$D46)+SUMIFS('9'!$A:$A,'9'!$T:$T,$C46,'9'!$C:$C,$G46)+SUMIFS('9'!$A:$A,'9'!$T:$T,$C46,'9'!$D:$D,$G46))))</f>
        <v/>
      </c>
      <c r="S46" s="73" t="str">
        <f>IF('10'!$D$2="","",SUM(SUMIF('10'!$Q:$Q,$C46,'10'!$A:$A)-(SUMIFS('10'!$A:$A,'10'!$Q:$Q,$C46,'10'!$B:$B,$D46)+SUMIFS('10'!$A:$A,'10'!$Q:$Q,$C46,'10'!$C:$C,$D46)+SUMIFS('10'!$A:$A,'10'!$Q:$Q,$C46,'10'!$B:$B,$G46)+SUMIFS('10'!$A:$A,'10'!$Q:$Q,L46,'10'!$C:$C,$G46)),SUMIF('10'!$R:$R,$C46,'10'!$A:$A)-(SUMIFS('10'!$A:$A,'10'!$R:$R,$C46,'10'!$B:$B,$D46)+SUMIFS('10'!$A:$A,'10'!$R:$R,$C46,'10'!$C:$C,$D46)+SUMIFS('10'!$A:$A,'10'!$R:$R,$C46,'10'!$B:$B,$G46)+SUMIFS('10'!$A:$A,'10'!$R:$R,$C46,'10'!$C:$C,$G46)),SUMIF('10'!$S:$S,$C46,'10'!$A:$A)-(SUMIFS('10'!$A:$A,'10'!$S:$S,$C46,'10'!$B:$B,$D46)+SUMIFS('10'!$A:$A,'10'!$S:$S,$C46,'10'!$C:$C,$D46)+SUMIFS('10'!$A:$A,'10'!$S:$S,$C46,'10'!$B:$B,$G46)+SUMIFS('10'!$A:$A,'10'!$S:$S,$C46,'10'!$C:$C,$G46))))</f>
        <v/>
      </c>
      <c r="T46" s="73" t="str">
        <f>IF('11'!$D$2="","",SUM(SUMIF('11'!$Q:$Q,$C46,'11'!$A:$A)-(SUMIFS('11'!$A:$A,'11'!$Q:$Q,$C46,'11'!$B:$B,$D46)+SUMIFS('11'!$A:$A,'11'!$Q:$Q,$C46,'11'!$C:$C,$D46)+SUMIFS('11'!$A:$A,'11'!$Q:$Q,$C46,'11'!$B:$B,$G46)+SUMIFS('11'!$A:$A,'11'!$Q:$Q,M46,'11'!$C:$C,$G46)),SUMIF('11'!$R:$R,$C46,'11'!$A:$A)-(SUMIFS('11'!$A:$A,'11'!$R:$R,$C46,'11'!$B:$B,$D46)+SUMIFS('11'!$A:$A,'11'!$R:$R,$C46,'11'!$C:$C,$D46)+SUMIFS('11'!$A:$A,'11'!$R:$R,$C46,'11'!$B:$B,$G46)+SUMIFS('11'!$A:$A,'11'!$R:$R,$C46,'11'!$C:$C,$G46)),SUMIF('11'!$S:$S,$C46,'11'!$A:$A)-(SUMIFS('11'!$A:$A,'11'!$S:$S,$C46,'11'!$B:$B,$D46)+SUMIFS('11'!$A:$A,'11'!$S:$S,$C46,'11'!$C:$C,$D46)+SUMIFS('11'!$A:$A,'11'!$S:$S,$C46,'11'!$B:$B,$G46)+SUMIFS('11'!$A:$A,'11'!$S:$S,$C46,'11'!$C:$C,$G46))))</f>
        <v/>
      </c>
      <c r="U46" s="74" t="str">
        <f>IF('12'!$D$2="","",SUM(SUMIF('12'!$Q:$Q,$C46,'12'!$A:$A)-(SUMIFS('12'!$A:$A,'12'!$Q:$Q,$C46,'12'!$B:$B,$D46)+SUMIFS('12'!$A:$A,'12'!$Q:$Q,$C46,'12'!$C:$C,$D46)+SUMIFS('12'!$A:$A,'12'!$Q:$Q,$C46,'12'!$B:$B,$G46)+SUMIFS('12'!$A:$A,'12'!$Q:$Q,N46,'12'!$C:$C,$G46)),SUMIF('12'!$R:$R,$C46,'12'!$A:$A)-(SUMIFS('12'!$A:$A,'12'!$R:$R,$C46,'12'!$B:$B,$D46)+SUMIFS('12'!$A:$A,'12'!$R:$R,$C46,'12'!$C:$C,$D46)+SUMIFS('12'!$A:$A,'12'!$R:$R,$C46,'12'!$B:$B,$G46)+SUMIFS('12'!$A:$A,'12'!$R:$R,$C46,'12'!$C:$C,$G46)),SUMIF('12'!$S:$S,$C46,'12'!$A:$A)-(SUMIFS('12'!$A:$A,'12'!$S:$S,$C46,'12'!$B:$B,$D46)+SUMIFS('12'!$A:$A,'12'!$S:$S,$C46,'12'!$C:$C,$D46)+SUMIFS('12'!$A:$A,'12'!$S:$S,$C46,'12'!$B:$B,$G46)+SUMIFS('12'!$A:$A,'12'!$S:$S,$C46,'12'!$C:$C,$G46))))</f>
        <v/>
      </c>
      <c r="V46" s="75" t="str">
        <f>IF('13'!$D$2="","",SUM(SUMIF('13'!$Q:$Q,$C46,'13'!$A:$A)-(SUMIFS('13'!$A:$A,'13'!$Q:$Q,$C46,'13'!$B:$B,$D46)+SUMIFS('13'!$A:$A,'13'!$Q:$Q,$C46,'13'!$C:$C,$D46)+SUMIFS('13'!$A:$A,'13'!$Q:$Q,$C46,'13'!$B:$B,$G46)+SUMIFS('13'!$A:$A,'13'!$Q:$Q,O46,'13'!$C:$C,$G46)),SUMIF('13'!$R:$R,$C46,'13'!$A:$A)-(SUMIFS('13'!$A:$A,'13'!$R:$R,$C46,'13'!$B:$B,$D46)+SUMIFS('13'!$A:$A,'13'!$R:$R,$C46,'13'!$C:$C,$D46)+SUMIFS('13'!$A:$A,'13'!$R:$R,$C46,'13'!$B:$B,$G46)+SUMIFS('13'!$A:$A,'13'!$R:$R,$C46,'13'!$C:$C,$G46)),SUMIF('13'!$S:$S,$C46,'13'!$A:$A)-(SUMIFS('13'!$A:$A,'13'!$S:$S,$C46,'13'!$B:$B,$D46)+SUMIFS('13'!$A:$A,'13'!$S:$S,$C46,'13'!$C:$C,$D46)+SUMIFS('13'!$A:$A,'13'!$S:$S,$C46,'13'!$B:$B,$G46)+SUMIFS('13'!$A:$A,'13'!$S:$S,$C46,'13'!$C:$C,$G46))))</f>
        <v/>
      </c>
      <c r="W46" s="76" t="str">
        <f>IF('14'!$D$2="","",SUM(SUMIF('14'!$Q:$Q,$C46,'14'!$A:$A)-(SUMIFS('14'!$A:$A,'14'!$Q:$Q,$C46,'14'!$B:$B,$D46)+SUMIFS('14'!$A:$A,'14'!$Q:$Q,$C46,'14'!$C:$C,$D46)+SUMIFS('14'!$A:$A,'14'!$Q:$Q,$C46,'14'!$B:$B,$G46)+SUMIFS('14'!$A:$A,'14'!$Q:$Q,P46,'14'!$C:$C,$G46)),SUMIF('14'!$R:$R,$C46,'14'!$A:$A)-(SUMIFS('14'!$A:$A,'14'!$R:$R,$C46,'14'!$B:$B,$D46)+SUMIFS('14'!$A:$A,'14'!$R:$R,$C46,'14'!$C:$C,$D46)+SUMIFS('14'!$A:$A,'14'!$R:$R,$C46,'14'!$B:$B,$G46)+SUMIFS('14'!$A:$A,'14'!$R:$R,$C46,'14'!$C:$C,$G46)),SUMIF('14'!$S:$S,$C46,'14'!$A:$A)-(SUMIFS('14'!$A:$A,'14'!$S:$S,$C46,'14'!$B:$B,$D46)+SUMIFS('14'!$A:$A,'14'!$S:$S,$C46,'14'!$C:$C,$D46)+SUMIFS('14'!$A:$A,'14'!$S:$S,$C46,'14'!$B:$B,$G46)+SUMIFS('14'!$A:$A,'14'!$S:$S,$C46,'14'!$C:$C,$G46))))</f>
        <v/>
      </c>
      <c r="X46" s="73" t="str">
        <f>IF('15'!$D$2="","",SUM(SUMIF('15'!$Q:$Q,$C46,'15'!$A:$A)-(SUMIFS('15'!$A:$A,'15'!$Q:$Q,$C46,'15'!$B:$B,$D46)+SUMIFS('15'!$A:$A,'15'!$Q:$Q,$C46,'15'!$C:$C,$D46)+SUMIFS('15'!$A:$A,'15'!$Q:$Q,$C46,'15'!$B:$B,$G46)+SUMIFS('15'!$A:$A,'15'!$Q:$Q,Q46,'15'!$C:$C,$G46)),SUMIF('15'!$R:$R,$C46,'15'!$A:$A)-(SUMIFS('15'!$A:$A,'15'!$R:$R,$C46,'15'!$B:$B,$D46)+SUMIFS('15'!$A:$A,'15'!$R:$R,$C46,'15'!$C:$C,$D46)+SUMIFS('15'!$A:$A,'15'!$R:$R,$C46,'15'!$B:$B,$G46)+SUMIFS('15'!$A:$A,'15'!$R:$R,$C46,'15'!$C:$C,$G46)),SUMIF('15'!$S:$S,$C46,'15'!$A:$A)-(SUMIFS('15'!$A:$A,'15'!$S:$S,$C46,'15'!$B:$B,$D46)+SUMIFS('15'!$A:$A,'15'!$S:$S,$C46,'15'!$C:$C,$D46)+SUMIFS('15'!$A:$A,'15'!$S:$S,$C46,'15'!$B:$B,$G46)+SUMIFS('15'!$A:$A,'15'!$S:$S,$C46,'15'!$C:$C,$G46))))</f>
        <v/>
      </c>
      <c r="Y46" s="77">
        <f t="shared" si="11"/>
        <v>0</v>
      </c>
      <c r="Z46" s="85">
        <f>SUM(COUNTIF('1'!$R$2:$T$100,$C46),COUNTIF('2'!$R$2:$T$100,$C46),COUNTIF('3'!$R$2:$T$100,$C46),COUNTIF('4'!$R$2:$T$100,$C46),COUNTIF('5'!$R$2:$T$100,$C46),COUNTIF('6'!$R$2:$T$100,$C46),COUNTIF('7'!$R$2:$T$100,$C46),COUNTIF('8'!$R$2:$T$100,$C46),COUNTIF('9'!$R$2:$T$100,$C46),COUNTIF('10'!$Q$2:$S$100,$C46),COUNTIF('11'!$Q$2:$S$100,$C46),COUNTIF('12'!$Q$2:$S$100,$C46),COUNTIF('13'!$Q$2:$S$100,$C46),COUNTIF('14'!$Q$2:$S$100,$C46),COUNTIF('15'!$Q$2:$S$100,$C46))</f>
        <v>0</v>
      </c>
    </row>
    <row r="47" spans="1:26" x14ac:dyDescent="0.2">
      <c r="A47" s="2" t="s">
        <v>25</v>
      </c>
      <c r="B47" s="2" t="s">
        <v>128</v>
      </c>
      <c r="C47" s="2" t="str">
        <f t="shared" si="8"/>
        <v>Ron Hand</v>
      </c>
      <c r="D47" s="21"/>
      <c r="E47" s="43"/>
      <c r="F47" s="72">
        <f t="shared" si="9"/>
        <v>0</v>
      </c>
      <c r="G47" s="40"/>
      <c r="H47" s="43"/>
      <c r="I47" s="72">
        <f t="shared" si="10"/>
        <v>0</v>
      </c>
      <c r="J47" s="73">
        <f>IF('1'!$E$2="","",SUM(SUMIF('1'!$R:$R,$C47,'1'!$A:$A)-(SUMIFS('1'!$A:$A,'1'!$R:$R,$C47,'1'!$C:$C,$D47)+SUMIFS('1'!$A:$A,'1'!$R:$R,$C47,'1'!$D:$D,$D47)+SUMIFS('1'!$A:$A,'1'!$R:$R,$C47,'1'!$C:$C,$G47)+SUMIFS('1'!$A:$A,'1'!$R:$R,C47,'1'!$D:$D,$G47)),SUMIF('1'!$S:$S,$C47,'1'!$A:$A)-(SUMIFS('1'!$A:$A,'1'!$S:$S,$C47,'1'!$C:$C,$D47)+SUMIFS('1'!$A:$A,'1'!$S:$S,$C47,'1'!$D:$D,$D47)+SUMIFS('1'!$A:$A,'1'!$S:$S,$C47,'1'!$C:$C,$G47)+SUMIFS('1'!$A:$A,'1'!$S:$S,$C47,'1'!$D:$D,$G47)),SUMIF('1'!$T:$T,$C47,'1'!$A:$A)-(SUMIFS('1'!$A:$A,'1'!$T:$T,$C47,'1'!$C:$C,$D47)+SUMIFS('1'!$A:$A,'1'!$T:$T,$C47,'1'!$D:$D,$D47)+SUMIFS('1'!$A:$A,'1'!$T:$T,$C47,'1'!$C:$C,$G47)+SUMIFS('1'!$A:$A,'1'!$T:$T,$C47,'1'!$D:$D,$G47))))</f>
        <v>0</v>
      </c>
      <c r="K47" s="73">
        <f>IF('2'!$E$2="","",SUM(SUMIF('2'!$R:$R,$C47,'2'!$A:$A)-(SUMIFS('2'!$A:$A,'2'!$R:$R,$C47,'2'!$C:$C,$D47)+SUMIFS('2'!$A:$A,'2'!$R:$R,$C47,'2'!$D:$D,$D47)+SUMIFS('2'!$A:$A,'2'!$R:$R,$C47,'2'!$C:$C,$G47)+SUMIFS('2'!$A:$A,'2'!$R:$R,D47,'2'!$D:$D,$G47)),SUMIF('2'!$S:$S,$C47,'2'!$A:$A)-(SUMIFS('2'!$A:$A,'2'!$S:$S,$C47,'2'!$C:$C,$D47)+SUMIFS('2'!$A:$A,'2'!$S:$S,$C47,'2'!$D:$D,$D47)+SUMIFS('2'!$A:$A,'2'!$S:$S,$C47,'2'!$C:$C,$G47)+SUMIFS('2'!$A:$A,'2'!$S:$S,$C47,'2'!$D:$D,$G47)),SUMIF('2'!$T:$T,$C47,'2'!$A:$A)-(SUMIFS('2'!$A:$A,'2'!$T:$T,$C47,'2'!$C:$C,$D47)+SUMIFS('2'!$A:$A,'2'!$T:$T,$C47,'2'!$D:$D,$D47)+SUMIFS('2'!$A:$A,'2'!$T:$T,$C47,'2'!$C:$C,$G47)+SUMIFS('2'!$A:$A,'2'!$T:$T,$C47,'2'!$D:$D,$G47))))</f>
        <v>3</v>
      </c>
      <c r="L47" s="73">
        <f>IF('3'!$E$2="","",SUM(SUMIF('3'!$R:$R,$C47,'3'!$A:$A)-(SUMIFS('3'!$A:$A,'3'!$R:$R,$C47,'3'!$C:$C,$D47)+SUMIFS('3'!$A:$A,'3'!$R:$R,$C47,'3'!$D:$D,$D47)+SUMIFS('3'!$A:$A,'3'!$R:$R,$C47,'3'!$C:$C,$G47)+SUMIFS('3'!$A:$A,'3'!$R:$R,E47,'3'!$D:$D,$G47)),SUMIF('3'!$S:$S,$C47,'3'!$A:$A)-(SUMIFS('3'!$A:$A,'3'!$S:$S,$C47,'3'!$C:$C,$D47)+SUMIFS('3'!$A:$A,'3'!$S:$S,$C47,'3'!$D:$D,$D47)+SUMIFS('3'!$A:$A,'3'!$S:$S,$C47,'3'!$C:$C,$G47)+SUMIFS('3'!$A:$A,'3'!$S:$S,$C47,'3'!$D:$D,$G47)),SUMIF('3'!$T:$T,$C47,'3'!$A:$A)-(SUMIFS('3'!$A:$A,'3'!$T:$T,$C47,'3'!$C:$C,$D47)+SUMIFS('3'!$A:$A,'3'!$T:$T,$C47,'3'!$D:$D,$D47)+SUMIFS('3'!$A:$A,'3'!$T:$T,$C47,'3'!$C:$C,$G47)+SUMIFS('3'!$A:$A,'3'!$T:$T,$C47,'3'!$D:$D,$G47))))</f>
        <v>1</v>
      </c>
      <c r="M47" s="73" t="str">
        <f>IF('4'!$E$2="","",SUM(SUMIF('4'!$R:$R,$C47,'4'!$A:$A)-(SUMIFS('4'!$A:$A,'4'!$R:$R,$C47,'4'!$C:$C,$D47)+SUMIFS('4'!$A:$A,'4'!$R:$R,$C47,'4'!$D:$D,$D47)+SUMIFS('4'!$A:$A,'4'!$R:$R,$C47,'4'!$C:$C,$G47)+SUMIFS('4'!$A:$A,'4'!$R:$R,F47,'4'!$D:$D,$G47)),SUMIF('4'!$S:$S,$C47,'4'!$A:$A)-(SUMIFS('4'!$A:$A,'4'!$S:$S,$C47,'4'!$C:$C,$D47)+SUMIFS('4'!$A:$A,'4'!$S:$S,$C47,'4'!$D:$D,$D47)+SUMIFS('4'!$A:$A,'4'!$S:$S,$C47,'4'!$C:$C,$G47)+SUMIFS('4'!$A:$A,'4'!$S:$S,$C47,'4'!$D:$D,$G47)),SUMIF('4'!$T:$T,$C47,'4'!$A:$A)-(SUMIFS('4'!$A:$A,'4'!$T:$T,$C47,'4'!$C:$C,$D47)+SUMIFS('4'!$A:$A,'4'!$T:$T,$C47,'4'!$D:$D,$D47)+SUMIFS('4'!$A:$A,'4'!$T:$T,$C47,'4'!$C:$C,$G47)+SUMIFS('4'!$A:$A,'4'!$T:$T,$C47,'4'!$D:$D,$G47))))</f>
        <v/>
      </c>
      <c r="N47" s="73" t="str">
        <f>IF('5'!$E$2="","",SUM(SUMIF('5'!$R:$R,$C47,'5'!$A:$A)-(SUMIFS('5'!$A:$A,'5'!$R:$R,$C47,'5'!$C:$C,$D47)+SUMIFS('5'!$A:$A,'5'!$R:$R,$C47,'5'!$D:$D,$D47)+SUMIFS('5'!$A:$A,'5'!$R:$R,$C47,'5'!$C:$C,$G47)+SUMIFS('5'!$A:$A,'5'!$R:$R,G47,'5'!$D:$D,$G47)),SUMIF('5'!$S:$S,$C47,'5'!$A:$A)-(SUMIFS('5'!$A:$A,'5'!$S:$S,$C47,'5'!$C:$C,$D47)+SUMIFS('5'!$A:$A,'5'!$S:$S,$C47,'5'!$D:$D,$D47)+SUMIFS('5'!$A:$A,'5'!$S:$S,$C47,'5'!$C:$C,$G47)+SUMIFS('5'!$A:$A,'5'!$S:$S,$C47,'5'!$D:$D,$G47)),SUMIF('5'!$T:$T,$C47,'5'!$A:$A)-(SUMIFS('5'!$A:$A,'5'!$T:$T,$C47,'5'!$C:$C,$D47)+SUMIFS('5'!$A:$A,'5'!$T:$T,$C47,'5'!$D:$D,$D47)+SUMIFS('5'!$A:$A,'5'!$T:$T,$C47,'5'!$C:$C,$G47)+SUMIFS('5'!$A:$A,'5'!$T:$T,$C47,'5'!$D:$D,$G47))))</f>
        <v/>
      </c>
      <c r="O47" s="73" t="str">
        <f>IF('6'!$E$2="","",SUM(SUMIF('6'!$R:$R,$C47,'6'!$A:$A)-(SUMIFS('6'!$A:$A,'6'!$R:$R,$C47,'6'!$C:$C,$D47)+SUMIFS('6'!$A:$A,'6'!$R:$R,$C47,'6'!$D:$D,$D47)+SUMIFS('6'!$A:$A,'6'!$R:$R,$C47,'6'!$C:$C,$G47)+SUMIFS('6'!$A:$A,'6'!$R:$R,H47,'6'!$D:$D,$G47)),SUMIF('6'!$S:$S,$C47,'6'!$A:$A)-(SUMIFS('6'!$A:$A,'6'!$S:$S,$C47,'6'!$C:$C,$D47)+SUMIFS('6'!$A:$A,'6'!$S:$S,$C47,'6'!$D:$D,$D47)+SUMIFS('6'!$A:$A,'6'!$S:$S,$C47,'6'!$C:$C,$G47)+SUMIFS('6'!$A:$A,'6'!$S:$S,$C47,'6'!$D:$D,$G47)),SUMIF('6'!$T:$T,$C47,'6'!$A:$A)-(SUMIFS('6'!$A:$A,'6'!$T:$T,$C47,'6'!$C:$C,$D47)+SUMIFS('6'!$A:$A,'6'!$T:$T,$C47,'6'!$D:$D,$D47)+SUMIFS('6'!$A:$A,'6'!$T:$T,$C47,'6'!$C:$C,$G47)+SUMIFS('6'!$A:$A,'6'!$T:$T,$C47,'6'!$D:$D,$G47))))</f>
        <v/>
      </c>
      <c r="P47" s="73" t="str">
        <f>IF('7'!$E$2="","",SUM(SUMIF('7'!$R:$R,$C47,'7'!$A:$A)-(SUMIFS('7'!$A:$A,'7'!$R:$R,$C47,'7'!$C:$C,$D47)+SUMIFS('7'!$A:$A,'7'!$R:$R,$C47,'7'!$D:$D,$D47)+SUMIFS('7'!$A:$A,'7'!$R:$R,$C47,'7'!$C:$C,$G47)+SUMIFS('7'!$A:$A,'7'!$R:$R,I47,'7'!$D:$D,$G47)),SUMIF('7'!$S:$S,$C47,'7'!$A:$A)-(SUMIFS('7'!$A:$A,'7'!$S:$S,$C47,'7'!$C:$C,$D47)+SUMIFS('7'!$A:$A,'7'!$S:$S,$C47,'7'!$D:$D,$D47)+SUMIFS('7'!$A:$A,'7'!$S:$S,$C47,'7'!$C:$C,$G47)+SUMIFS('7'!$A:$A,'7'!$S:$S,$C47,'7'!$D:$D,$G47)),SUMIF('7'!$T:$T,$C47,'7'!$A:$A)-(SUMIFS('7'!$A:$A,'7'!$T:$T,$C47,'7'!$C:$C,$D47)+SUMIFS('7'!$A:$A,'7'!$T:$T,$C47,'7'!$D:$D,$D47)+SUMIFS('7'!$A:$A,'7'!$T:$T,$C47,'7'!$C:$C,$G47)+SUMIFS('7'!$A:$A,'7'!$T:$T,$C47,'7'!$D:$D,$G47))))</f>
        <v/>
      </c>
      <c r="Q47" s="73" t="str">
        <f>IF('8'!$E$2="","",SUM(SUMIF('8'!$R:$R,$C47,'8'!$A:$A)-(SUMIFS('8'!$A:$A,'8'!$R:$R,$C47,'8'!$C:$C,$D47)+SUMIFS('8'!$A:$A,'8'!$R:$R,$C47,'8'!$D:$D,$D47)+SUMIFS('8'!$A:$A,'8'!$R:$R,$C47,'8'!$C:$C,$G47)+SUMIFS('8'!$A:$A,'8'!$R:$R,J47,'8'!$D:$D,$G47)),SUMIF('8'!$S:$S,$C47,'8'!$A:$A)-(SUMIFS('8'!$A:$A,'8'!$S:$S,$C47,'8'!$C:$C,$D47)+SUMIFS('8'!$A:$A,'8'!$S:$S,$C47,'8'!$D:$D,$D47)+SUMIFS('8'!$A:$A,'8'!$S:$S,$C47,'8'!$C:$C,$G47)+SUMIFS('8'!$A:$A,'8'!$S:$S,$C47,'8'!$D:$D,$G47)),SUMIF('8'!$T:$T,$C47,'8'!$A:$A)-(SUMIFS('8'!$A:$A,'8'!$T:$T,$C47,'8'!$C:$C,$D47)+SUMIFS('8'!$A:$A,'8'!$T:$T,$C47,'8'!$D:$D,$D47)+SUMIFS('8'!$A:$A,'8'!$T:$T,$C47,'8'!$C:$C,$G47)+SUMIFS('8'!$A:$A,'8'!$T:$T,$C47,'8'!$D:$D,$G47))))</f>
        <v/>
      </c>
      <c r="R47" s="73" t="str">
        <f>IF('9'!$E$2="","",SUM(SUMIF('9'!$R:$R,$C47,'9'!$A:$A)-(SUMIFS('9'!$A:$A,'9'!$R:$R,$C47,'9'!$C:$C,$D47)+SUMIFS('9'!$A:$A,'9'!$R:$R,$C47,'9'!$D:$D,$D47)+SUMIFS('9'!$A:$A,'9'!$R:$R,$C47,'9'!$C:$C,$G47)+SUMIFS('9'!$A:$A,'9'!$R:$R,K47,'9'!$D:$D,$G47)),SUMIF('9'!$S:$S,$C47,'9'!$A:$A)-(SUMIFS('9'!$A:$A,'9'!$S:$S,$C47,'9'!$C:$C,$D47)+SUMIFS('9'!$A:$A,'9'!$S:$S,$C47,'9'!$D:$D,$D47)+SUMIFS('9'!$A:$A,'9'!$S:$S,$C47,'9'!$C:$C,$G47)+SUMIFS('9'!$A:$A,'9'!$S:$S,$C47,'9'!$D:$D,$G47)),SUMIF('9'!$T:$T,$C47,'9'!$A:$A)-(SUMIFS('9'!$A:$A,'9'!$T:$T,$C47,'9'!$C:$C,$D47)+SUMIFS('9'!$A:$A,'9'!$T:$T,$C47,'9'!$D:$D,$D47)+SUMIFS('9'!$A:$A,'9'!$T:$T,$C47,'9'!$C:$C,$G47)+SUMIFS('9'!$A:$A,'9'!$T:$T,$C47,'9'!$D:$D,$G47))))</f>
        <v/>
      </c>
      <c r="S47" s="73" t="str">
        <f>IF('10'!$D$2="","",SUM(SUMIF('10'!$Q:$Q,$C47,'10'!$A:$A)-(SUMIFS('10'!$A:$A,'10'!$Q:$Q,$C47,'10'!$B:$B,$D47)+SUMIFS('10'!$A:$A,'10'!$Q:$Q,$C47,'10'!$C:$C,$D47)+SUMIFS('10'!$A:$A,'10'!$Q:$Q,$C47,'10'!$B:$B,$G47)+SUMIFS('10'!$A:$A,'10'!$Q:$Q,L47,'10'!$C:$C,$G47)),SUMIF('10'!$R:$R,$C47,'10'!$A:$A)-(SUMIFS('10'!$A:$A,'10'!$R:$R,$C47,'10'!$B:$B,$D47)+SUMIFS('10'!$A:$A,'10'!$R:$R,$C47,'10'!$C:$C,$D47)+SUMIFS('10'!$A:$A,'10'!$R:$R,$C47,'10'!$B:$B,$G47)+SUMIFS('10'!$A:$A,'10'!$R:$R,$C47,'10'!$C:$C,$G47)),SUMIF('10'!$S:$S,$C47,'10'!$A:$A)-(SUMIFS('10'!$A:$A,'10'!$S:$S,$C47,'10'!$B:$B,$D47)+SUMIFS('10'!$A:$A,'10'!$S:$S,$C47,'10'!$C:$C,$D47)+SUMIFS('10'!$A:$A,'10'!$S:$S,$C47,'10'!$B:$B,$G47)+SUMIFS('10'!$A:$A,'10'!$S:$S,$C47,'10'!$C:$C,$G47))))</f>
        <v/>
      </c>
      <c r="T47" s="73" t="str">
        <f>IF('11'!$D$2="","",SUM(SUMIF('11'!$Q:$Q,$C47,'11'!$A:$A)-(SUMIFS('11'!$A:$A,'11'!$Q:$Q,$C47,'11'!$B:$B,$D47)+SUMIFS('11'!$A:$A,'11'!$Q:$Q,$C47,'11'!$C:$C,$D47)+SUMIFS('11'!$A:$A,'11'!$Q:$Q,$C47,'11'!$B:$B,$G47)+SUMIFS('11'!$A:$A,'11'!$Q:$Q,M47,'11'!$C:$C,$G47)),SUMIF('11'!$R:$R,$C47,'11'!$A:$A)-(SUMIFS('11'!$A:$A,'11'!$R:$R,$C47,'11'!$B:$B,$D47)+SUMIFS('11'!$A:$A,'11'!$R:$R,$C47,'11'!$C:$C,$D47)+SUMIFS('11'!$A:$A,'11'!$R:$R,$C47,'11'!$B:$B,$G47)+SUMIFS('11'!$A:$A,'11'!$R:$R,$C47,'11'!$C:$C,$G47)),SUMIF('11'!$S:$S,$C47,'11'!$A:$A)-(SUMIFS('11'!$A:$A,'11'!$S:$S,$C47,'11'!$B:$B,$D47)+SUMIFS('11'!$A:$A,'11'!$S:$S,$C47,'11'!$C:$C,$D47)+SUMIFS('11'!$A:$A,'11'!$S:$S,$C47,'11'!$B:$B,$G47)+SUMIFS('11'!$A:$A,'11'!$S:$S,$C47,'11'!$C:$C,$G47))))</f>
        <v/>
      </c>
      <c r="U47" s="74" t="str">
        <f>IF('12'!$D$2="","",SUM(SUMIF('12'!$Q:$Q,$C47,'12'!$A:$A)-(SUMIFS('12'!$A:$A,'12'!$Q:$Q,$C47,'12'!$B:$B,$D47)+SUMIFS('12'!$A:$A,'12'!$Q:$Q,$C47,'12'!$C:$C,$D47)+SUMIFS('12'!$A:$A,'12'!$Q:$Q,$C47,'12'!$B:$B,$G47)+SUMIFS('12'!$A:$A,'12'!$Q:$Q,N47,'12'!$C:$C,$G47)),SUMIF('12'!$R:$R,$C47,'12'!$A:$A)-(SUMIFS('12'!$A:$A,'12'!$R:$R,$C47,'12'!$B:$B,$D47)+SUMIFS('12'!$A:$A,'12'!$R:$R,$C47,'12'!$C:$C,$D47)+SUMIFS('12'!$A:$A,'12'!$R:$R,$C47,'12'!$B:$B,$G47)+SUMIFS('12'!$A:$A,'12'!$R:$R,$C47,'12'!$C:$C,$G47)),SUMIF('12'!$S:$S,$C47,'12'!$A:$A)-(SUMIFS('12'!$A:$A,'12'!$S:$S,$C47,'12'!$B:$B,$D47)+SUMIFS('12'!$A:$A,'12'!$S:$S,$C47,'12'!$C:$C,$D47)+SUMIFS('12'!$A:$A,'12'!$S:$S,$C47,'12'!$B:$B,$G47)+SUMIFS('12'!$A:$A,'12'!$S:$S,$C47,'12'!$C:$C,$G47))))</f>
        <v/>
      </c>
      <c r="V47" s="75" t="str">
        <f>IF('13'!$D$2="","",SUM(SUMIF('13'!$Q:$Q,$C47,'13'!$A:$A)-(SUMIFS('13'!$A:$A,'13'!$Q:$Q,$C47,'13'!$B:$B,$D47)+SUMIFS('13'!$A:$A,'13'!$Q:$Q,$C47,'13'!$C:$C,$D47)+SUMIFS('13'!$A:$A,'13'!$Q:$Q,$C47,'13'!$B:$B,$G47)+SUMIFS('13'!$A:$A,'13'!$Q:$Q,O47,'13'!$C:$C,$G47)),SUMIF('13'!$R:$R,$C47,'13'!$A:$A)-(SUMIFS('13'!$A:$A,'13'!$R:$R,$C47,'13'!$B:$B,$D47)+SUMIFS('13'!$A:$A,'13'!$R:$R,$C47,'13'!$C:$C,$D47)+SUMIFS('13'!$A:$A,'13'!$R:$R,$C47,'13'!$B:$B,$G47)+SUMIFS('13'!$A:$A,'13'!$R:$R,$C47,'13'!$C:$C,$G47)),SUMIF('13'!$S:$S,$C47,'13'!$A:$A)-(SUMIFS('13'!$A:$A,'13'!$S:$S,$C47,'13'!$B:$B,$D47)+SUMIFS('13'!$A:$A,'13'!$S:$S,$C47,'13'!$C:$C,$D47)+SUMIFS('13'!$A:$A,'13'!$S:$S,$C47,'13'!$B:$B,$G47)+SUMIFS('13'!$A:$A,'13'!$S:$S,$C47,'13'!$C:$C,$G47))))</f>
        <v/>
      </c>
      <c r="W47" s="76" t="str">
        <f>IF('14'!$D$2="","",SUM(SUMIF('14'!$Q:$Q,$C47,'14'!$A:$A)-(SUMIFS('14'!$A:$A,'14'!$Q:$Q,$C47,'14'!$B:$B,$D47)+SUMIFS('14'!$A:$A,'14'!$Q:$Q,$C47,'14'!$C:$C,$D47)+SUMIFS('14'!$A:$A,'14'!$Q:$Q,$C47,'14'!$B:$B,$G47)+SUMIFS('14'!$A:$A,'14'!$Q:$Q,P47,'14'!$C:$C,$G47)),SUMIF('14'!$R:$R,$C47,'14'!$A:$A)-(SUMIFS('14'!$A:$A,'14'!$R:$R,$C47,'14'!$B:$B,$D47)+SUMIFS('14'!$A:$A,'14'!$R:$R,$C47,'14'!$C:$C,$D47)+SUMIFS('14'!$A:$A,'14'!$R:$R,$C47,'14'!$B:$B,$G47)+SUMIFS('14'!$A:$A,'14'!$R:$R,$C47,'14'!$C:$C,$G47)),SUMIF('14'!$S:$S,$C47,'14'!$A:$A)-(SUMIFS('14'!$A:$A,'14'!$S:$S,$C47,'14'!$B:$B,$D47)+SUMIFS('14'!$A:$A,'14'!$S:$S,$C47,'14'!$C:$C,$D47)+SUMIFS('14'!$A:$A,'14'!$S:$S,$C47,'14'!$B:$B,$G47)+SUMIFS('14'!$A:$A,'14'!$S:$S,$C47,'14'!$C:$C,$G47))))</f>
        <v/>
      </c>
      <c r="X47" s="73" t="str">
        <f>IF('15'!$D$2="","",SUM(SUMIF('15'!$Q:$Q,$C47,'15'!$A:$A)-(SUMIFS('15'!$A:$A,'15'!$Q:$Q,$C47,'15'!$B:$B,$D47)+SUMIFS('15'!$A:$A,'15'!$Q:$Q,$C47,'15'!$C:$C,$D47)+SUMIFS('15'!$A:$A,'15'!$Q:$Q,$C47,'15'!$B:$B,$G47)+SUMIFS('15'!$A:$A,'15'!$Q:$Q,Q47,'15'!$C:$C,$G47)),SUMIF('15'!$R:$R,$C47,'15'!$A:$A)-(SUMIFS('15'!$A:$A,'15'!$R:$R,$C47,'15'!$B:$B,$D47)+SUMIFS('15'!$A:$A,'15'!$R:$R,$C47,'15'!$C:$C,$D47)+SUMIFS('15'!$A:$A,'15'!$R:$R,$C47,'15'!$B:$B,$G47)+SUMIFS('15'!$A:$A,'15'!$R:$R,$C47,'15'!$C:$C,$G47)),SUMIF('15'!$S:$S,$C47,'15'!$A:$A)-(SUMIFS('15'!$A:$A,'15'!$S:$S,$C47,'15'!$B:$B,$D47)+SUMIFS('15'!$A:$A,'15'!$S:$S,$C47,'15'!$C:$C,$D47)+SUMIFS('15'!$A:$A,'15'!$S:$S,$C47,'15'!$B:$B,$G47)+SUMIFS('15'!$A:$A,'15'!$S:$S,$C47,'15'!$C:$C,$G47))))</f>
        <v/>
      </c>
      <c r="Y47" s="77">
        <f t="shared" si="11"/>
        <v>4</v>
      </c>
      <c r="Z47" s="85">
        <f>SUM(COUNTIF('1'!$R$2:$T$100,$C47),COUNTIF('2'!$R$2:$T$100,$C47),COUNTIF('3'!$R$2:$T$100,$C47),COUNTIF('4'!$R$2:$T$100,$C47),COUNTIF('5'!$R$2:$T$100,$C47),COUNTIF('6'!$R$2:$T$100,$C47),COUNTIF('7'!$R$2:$T$100,$C47),COUNTIF('8'!$R$2:$T$100,$C47),COUNTIF('9'!$R$2:$T$100,$C47),COUNTIF('10'!$Q$2:$S$100,$C47),COUNTIF('11'!$Q$2:$S$100,$C47),COUNTIF('12'!$Q$2:$S$100,$C47),COUNTIF('13'!$Q$2:$S$100,$C47),COUNTIF('14'!$Q$2:$S$100,$C47),COUNTIF('15'!$Q$2:$S$100,$C47))</f>
        <v>4</v>
      </c>
    </row>
    <row r="48" spans="1:26" x14ac:dyDescent="0.2">
      <c r="A48" s="2" t="s">
        <v>222</v>
      </c>
      <c r="B48" s="2" t="s">
        <v>223</v>
      </c>
      <c r="C48" s="2" t="str">
        <f t="shared" si="8"/>
        <v>Lushan Hannah</v>
      </c>
      <c r="D48" s="21"/>
      <c r="E48" s="43"/>
      <c r="F48" s="72">
        <f t="shared" si="9"/>
        <v>0</v>
      </c>
      <c r="G48" s="40"/>
      <c r="H48" s="43"/>
      <c r="I48" s="72">
        <f t="shared" si="10"/>
        <v>0</v>
      </c>
      <c r="J48" s="73">
        <f>IF('1'!$E$2="","",SUM(SUMIF('1'!$R:$R,$C48,'1'!$A:$A)-(SUMIFS('1'!$A:$A,'1'!$R:$R,$C48,'1'!$C:$C,$D48)+SUMIFS('1'!$A:$A,'1'!$R:$R,$C48,'1'!$D:$D,$D48)+SUMIFS('1'!$A:$A,'1'!$R:$R,$C48,'1'!$C:$C,$G48)+SUMIFS('1'!$A:$A,'1'!$R:$R,C48,'1'!$D:$D,$G48)),SUMIF('1'!$S:$S,$C48,'1'!$A:$A)-(SUMIFS('1'!$A:$A,'1'!$S:$S,$C48,'1'!$C:$C,$D48)+SUMIFS('1'!$A:$A,'1'!$S:$S,$C48,'1'!$D:$D,$D48)+SUMIFS('1'!$A:$A,'1'!$S:$S,$C48,'1'!$C:$C,$G48)+SUMIFS('1'!$A:$A,'1'!$S:$S,$C48,'1'!$D:$D,$G48)),SUMIF('1'!$T:$T,$C48,'1'!$A:$A)-(SUMIFS('1'!$A:$A,'1'!$T:$T,$C48,'1'!$C:$C,$D48)+SUMIFS('1'!$A:$A,'1'!$T:$T,$C48,'1'!$D:$D,$D48)+SUMIFS('1'!$A:$A,'1'!$T:$T,$C48,'1'!$C:$C,$G48)+SUMIFS('1'!$A:$A,'1'!$T:$T,$C48,'1'!$D:$D,$G48))))</f>
        <v>0</v>
      </c>
      <c r="K48" s="73">
        <f>IF('2'!$E$2="","",SUM(SUMIF('2'!$R:$R,$C48,'2'!$A:$A)-(SUMIFS('2'!$A:$A,'2'!$R:$R,$C48,'2'!$C:$C,$D48)+SUMIFS('2'!$A:$A,'2'!$R:$R,$C48,'2'!$D:$D,$D48)+SUMIFS('2'!$A:$A,'2'!$R:$R,$C48,'2'!$C:$C,$G48)+SUMIFS('2'!$A:$A,'2'!$R:$R,D48,'2'!$D:$D,$G48)),SUMIF('2'!$S:$S,$C48,'2'!$A:$A)-(SUMIFS('2'!$A:$A,'2'!$S:$S,$C48,'2'!$C:$C,$D48)+SUMIFS('2'!$A:$A,'2'!$S:$S,$C48,'2'!$D:$D,$D48)+SUMIFS('2'!$A:$A,'2'!$S:$S,$C48,'2'!$C:$C,$G48)+SUMIFS('2'!$A:$A,'2'!$S:$S,$C48,'2'!$D:$D,$G48)),SUMIF('2'!$T:$T,$C48,'2'!$A:$A)-(SUMIFS('2'!$A:$A,'2'!$T:$T,$C48,'2'!$C:$C,$D48)+SUMIFS('2'!$A:$A,'2'!$T:$T,$C48,'2'!$D:$D,$D48)+SUMIFS('2'!$A:$A,'2'!$T:$T,$C48,'2'!$C:$C,$G48)+SUMIFS('2'!$A:$A,'2'!$T:$T,$C48,'2'!$D:$D,$G48))))</f>
        <v>0</v>
      </c>
      <c r="L48" s="73">
        <f>IF('3'!$E$2="","",SUM(SUMIF('3'!$R:$R,$C48,'3'!$A:$A)-(SUMIFS('3'!$A:$A,'3'!$R:$R,$C48,'3'!$C:$C,$D48)+SUMIFS('3'!$A:$A,'3'!$R:$R,$C48,'3'!$D:$D,$D48)+SUMIFS('3'!$A:$A,'3'!$R:$R,$C48,'3'!$C:$C,$G48)+SUMIFS('3'!$A:$A,'3'!$R:$R,E48,'3'!$D:$D,$G48)),SUMIF('3'!$S:$S,$C48,'3'!$A:$A)-(SUMIFS('3'!$A:$A,'3'!$S:$S,$C48,'3'!$C:$C,$D48)+SUMIFS('3'!$A:$A,'3'!$S:$S,$C48,'3'!$D:$D,$D48)+SUMIFS('3'!$A:$A,'3'!$S:$S,$C48,'3'!$C:$C,$G48)+SUMIFS('3'!$A:$A,'3'!$S:$S,$C48,'3'!$D:$D,$G48)),SUMIF('3'!$T:$T,$C48,'3'!$A:$A)-(SUMIFS('3'!$A:$A,'3'!$T:$T,$C48,'3'!$C:$C,$D48)+SUMIFS('3'!$A:$A,'3'!$T:$T,$C48,'3'!$D:$D,$D48)+SUMIFS('3'!$A:$A,'3'!$T:$T,$C48,'3'!$C:$C,$G48)+SUMIFS('3'!$A:$A,'3'!$T:$T,$C48,'3'!$D:$D,$G48))))</f>
        <v>0</v>
      </c>
      <c r="M48" s="73" t="str">
        <f>IF('4'!$E$2="","",SUM(SUMIF('4'!$R:$R,$C48,'4'!$A:$A)-(SUMIFS('4'!$A:$A,'4'!$R:$R,$C48,'4'!$C:$C,$D48)+SUMIFS('4'!$A:$A,'4'!$R:$R,$C48,'4'!$D:$D,$D48)+SUMIFS('4'!$A:$A,'4'!$R:$R,$C48,'4'!$C:$C,$G48)+SUMIFS('4'!$A:$A,'4'!$R:$R,F48,'4'!$D:$D,$G48)),SUMIF('4'!$S:$S,$C48,'4'!$A:$A)-(SUMIFS('4'!$A:$A,'4'!$S:$S,$C48,'4'!$C:$C,$D48)+SUMIFS('4'!$A:$A,'4'!$S:$S,$C48,'4'!$D:$D,$D48)+SUMIFS('4'!$A:$A,'4'!$S:$S,$C48,'4'!$C:$C,$G48)+SUMIFS('4'!$A:$A,'4'!$S:$S,$C48,'4'!$D:$D,$G48)),SUMIF('4'!$T:$T,$C48,'4'!$A:$A)-(SUMIFS('4'!$A:$A,'4'!$T:$T,$C48,'4'!$C:$C,$D48)+SUMIFS('4'!$A:$A,'4'!$T:$T,$C48,'4'!$D:$D,$D48)+SUMIFS('4'!$A:$A,'4'!$T:$T,$C48,'4'!$C:$C,$G48)+SUMIFS('4'!$A:$A,'4'!$T:$T,$C48,'4'!$D:$D,$G48))))</f>
        <v/>
      </c>
      <c r="N48" s="73" t="str">
        <f>IF('5'!$E$2="","",SUM(SUMIF('5'!$R:$R,$C48,'5'!$A:$A)-(SUMIFS('5'!$A:$A,'5'!$R:$R,$C48,'5'!$C:$C,$D48)+SUMIFS('5'!$A:$A,'5'!$R:$R,$C48,'5'!$D:$D,$D48)+SUMIFS('5'!$A:$A,'5'!$R:$R,$C48,'5'!$C:$C,$G48)+SUMIFS('5'!$A:$A,'5'!$R:$R,G48,'5'!$D:$D,$G48)),SUMIF('5'!$S:$S,$C48,'5'!$A:$A)-(SUMIFS('5'!$A:$A,'5'!$S:$S,$C48,'5'!$C:$C,$D48)+SUMIFS('5'!$A:$A,'5'!$S:$S,$C48,'5'!$D:$D,$D48)+SUMIFS('5'!$A:$A,'5'!$S:$S,$C48,'5'!$C:$C,$G48)+SUMIFS('5'!$A:$A,'5'!$S:$S,$C48,'5'!$D:$D,$G48)),SUMIF('5'!$T:$T,$C48,'5'!$A:$A)-(SUMIFS('5'!$A:$A,'5'!$T:$T,$C48,'5'!$C:$C,$D48)+SUMIFS('5'!$A:$A,'5'!$T:$T,$C48,'5'!$D:$D,$D48)+SUMIFS('5'!$A:$A,'5'!$T:$T,$C48,'5'!$C:$C,$G48)+SUMIFS('5'!$A:$A,'5'!$T:$T,$C48,'5'!$D:$D,$G48))))</f>
        <v/>
      </c>
      <c r="O48" s="73" t="str">
        <f>IF('6'!$E$2="","",SUM(SUMIF('6'!$R:$R,$C48,'6'!$A:$A)-(SUMIFS('6'!$A:$A,'6'!$R:$R,$C48,'6'!$C:$C,$D48)+SUMIFS('6'!$A:$A,'6'!$R:$R,$C48,'6'!$D:$D,$D48)+SUMIFS('6'!$A:$A,'6'!$R:$R,$C48,'6'!$C:$C,$G48)+SUMIFS('6'!$A:$A,'6'!$R:$R,H48,'6'!$D:$D,$G48)),SUMIF('6'!$S:$S,$C48,'6'!$A:$A)-(SUMIFS('6'!$A:$A,'6'!$S:$S,$C48,'6'!$C:$C,$D48)+SUMIFS('6'!$A:$A,'6'!$S:$S,$C48,'6'!$D:$D,$D48)+SUMIFS('6'!$A:$A,'6'!$S:$S,$C48,'6'!$C:$C,$G48)+SUMIFS('6'!$A:$A,'6'!$S:$S,$C48,'6'!$D:$D,$G48)),SUMIF('6'!$T:$T,$C48,'6'!$A:$A)-(SUMIFS('6'!$A:$A,'6'!$T:$T,$C48,'6'!$C:$C,$D48)+SUMIFS('6'!$A:$A,'6'!$T:$T,$C48,'6'!$D:$D,$D48)+SUMIFS('6'!$A:$A,'6'!$T:$T,$C48,'6'!$C:$C,$G48)+SUMIFS('6'!$A:$A,'6'!$T:$T,$C48,'6'!$D:$D,$G48))))</f>
        <v/>
      </c>
      <c r="P48" s="73" t="str">
        <f>IF('7'!$E$2="","",SUM(SUMIF('7'!$R:$R,$C48,'7'!$A:$A)-(SUMIFS('7'!$A:$A,'7'!$R:$R,$C48,'7'!$C:$C,$D48)+SUMIFS('7'!$A:$A,'7'!$R:$R,$C48,'7'!$D:$D,$D48)+SUMIFS('7'!$A:$A,'7'!$R:$R,$C48,'7'!$C:$C,$G48)+SUMIFS('7'!$A:$A,'7'!$R:$R,I48,'7'!$D:$D,$G48)),SUMIF('7'!$S:$S,$C48,'7'!$A:$A)-(SUMIFS('7'!$A:$A,'7'!$S:$S,$C48,'7'!$C:$C,$D48)+SUMIFS('7'!$A:$A,'7'!$S:$S,$C48,'7'!$D:$D,$D48)+SUMIFS('7'!$A:$A,'7'!$S:$S,$C48,'7'!$C:$C,$G48)+SUMIFS('7'!$A:$A,'7'!$S:$S,$C48,'7'!$D:$D,$G48)),SUMIF('7'!$T:$T,$C48,'7'!$A:$A)-(SUMIFS('7'!$A:$A,'7'!$T:$T,$C48,'7'!$C:$C,$D48)+SUMIFS('7'!$A:$A,'7'!$T:$T,$C48,'7'!$D:$D,$D48)+SUMIFS('7'!$A:$A,'7'!$T:$T,$C48,'7'!$C:$C,$G48)+SUMIFS('7'!$A:$A,'7'!$T:$T,$C48,'7'!$D:$D,$G48))))</f>
        <v/>
      </c>
      <c r="Q48" s="73" t="str">
        <f>IF('8'!$E$2="","",SUM(SUMIF('8'!$R:$R,$C48,'8'!$A:$A)-(SUMIFS('8'!$A:$A,'8'!$R:$R,$C48,'8'!$C:$C,$D48)+SUMIFS('8'!$A:$A,'8'!$R:$R,$C48,'8'!$D:$D,$D48)+SUMIFS('8'!$A:$A,'8'!$R:$R,$C48,'8'!$C:$C,$G48)+SUMIFS('8'!$A:$A,'8'!$R:$R,J48,'8'!$D:$D,$G48)),SUMIF('8'!$S:$S,$C48,'8'!$A:$A)-(SUMIFS('8'!$A:$A,'8'!$S:$S,$C48,'8'!$C:$C,$D48)+SUMIFS('8'!$A:$A,'8'!$S:$S,$C48,'8'!$D:$D,$D48)+SUMIFS('8'!$A:$A,'8'!$S:$S,$C48,'8'!$C:$C,$G48)+SUMIFS('8'!$A:$A,'8'!$S:$S,$C48,'8'!$D:$D,$G48)),SUMIF('8'!$T:$T,$C48,'8'!$A:$A)-(SUMIFS('8'!$A:$A,'8'!$T:$T,$C48,'8'!$C:$C,$D48)+SUMIFS('8'!$A:$A,'8'!$T:$T,$C48,'8'!$D:$D,$D48)+SUMIFS('8'!$A:$A,'8'!$T:$T,$C48,'8'!$C:$C,$G48)+SUMIFS('8'!$A:$A,'8'!$T:$T,$C48,'8'!$D:$D,$G48))))</f>
        <v/>
      </c>
      <c r="R48" s="73" t="str">
        <f>IF('9'!$E$2="","",SUM(SUMIF('9'!$R:$R,$C48,'9'!$A:$A)-(SUMIFS('9'!$A:$A,'9'!$R:$R,$C48,'9'!$C:$C,$D48)+SUMIFS('9'!$A:$A,'9'!$R:$R,$C48,'9'!$D:$D,$D48)+SUMIFS('9'!$A:$A,'9'!$R:$R,$C48,'9'!$C:$C,$G48)+SUMIFS('9'!$A:$A,'9'!$R:$R,K48,'9'!$D:$D,$G48)),SUMIF('9'!$S:$S,$C48,'9'!$A:$A)-(SUMIFS('9'!$A:$A,'9'!$S:$S,$C48,'9'!$C:$C,$D48)+SUMIFS('9'!$A:$A,'9'!$S:$S,$C48,'9'!$D:$D,$D48)+SUMIFS('9'!$A:$A,'9'!$S:$S,$C48,'9'!$C:$C,$G48)+SUMIFS('9'!$A:$A,'9'!$S:$S,$C48,'9'!$D:$D,$G48)),SUMIF('9'!$T:$T,$C48,'9'!$A:$A)-(SUMIFS('9'!$A:$A,'9'!$T:$T,$C48,'9'!$C:$C,$D48)+SUMIFS('9'!$A:$A,'9'!$T:$T,$C48,'9'!$D:$D,$D48)+SUMIFS('9'!$A:$A,'9'!$T:$T,$C48,'9'!$C:$C,$G48)+SUMIFS('9'!$A:$A,'9'!$T:$T,$C48,'9'!$D:$D,$G48))))</f>
        <v/>
      </c>
      <c r="S48" s="73" t="str">
        <f>IF('10'!$D$2="","",SUM(SUMIF('10'!$Q:$Q,$C48,'10'!$A:$A)-(SUMIFS('10'!$A:$A,'10'!$Q:$Q,$C48,'10'!$B:$B,$D48)+SUMIFS('10'!$A:$A,'10'!$Q:$Q,$C48,'10'!$C:$C,$D48)+SUMIFS('10'!$A:$A,'10'!$Q:$Q,$C48,'10'!$B:$B,$G48)+SUMIFS('10'!$A:$A,'10'!$Q:$Q,L48,'10'!$C:$C,$G48)),SUMIF('10'!$R:$R,$C48,'10'!$A:$A)-(SUMIFS('10'!$A:$A,'10'!$R:$R,$C48,'10'!$B:$B,$D48)+SUMIFS('10'!$A:$A,'10'!$R:$R,$C48,'10'!$C:$C,$D48)+SUMIFS('10'!$A:$A,'10'!$R:$R,$C48,'10'!$B:$B,$G48)+SUMIFS('10'!$A:$A,'10'!$R:$R,$C48,'10'!$C:$C,$G48)),SUMIF('10'!$S:$S,$C48,'10'!$A:$A)-(SUMIFS('10'!$A:$A,'10'!$S:$S,$C48,'10'!$B:$B,$D48)+SUMIFS('10'!$A:$A,'10'!$S:$S,$C48,'10'!$C:$C,$D48)+SUMIFS('10'!$A:$A,'10'!$S:$S,$C48,'10'!$B:$B,$G48)+SUMIFS('10'!$A:$A,'10'!$S:$S,$C48,'10'!$C:$C,$G48))))</f>
        <v/>
      </c>
      <c r="T48" s="73" t="str">
        <f>IF('11'!$D$2="","",SUM(SUMIF('11'!$Q:$Q,$C48,'11'!$A:$A)-(SUMIFS('11'!$A:$A,'11'!$Q:$Q,$C48,'11'!$B:$B,$D48)+SUMIFS('11'!$A:$A,'11'!$Q:$Q,$C48,'11'!$C:$C,$D48)+SUMIFS('11'!$A:$A,'11'!$Q:$Q,$C48,'11'!$B:$B,$G48)+SUMIFS('11'!$A:$A,'11'!$Q:$Q,M48,'11'!$C:$C,$G48)),SUMIF('11'!$R:$R,$C48,'11'!$A:$A)-(SUMIFS('11'!$A:$A,'11'!$R:$R,$C48,'11'!$B:$B,$D48)+SUMIFS('11'!$A:$A,'11'!$R:$R,$C48,'11'!$C:$C,$D48)+SUMIFS('11'!$A:$A,'11'!$R:$R,$C48,'11'!$B:$B,$G48)+SUMIFS('11'!$A:$A,'11'!$R:$R,$C48,'11'!$C:$C,$G48)),SUMIF('11'!$S:$S,$C48,'11'!$A:$A)-(SUMIFS('11'!$A:$A,'11'!$S:$S,$C48,'11'!$B:$B,$D48)+SUMIFS('11'!$A:$A,'11'!$S:$S,$C48,'11'!$C:$C,$D48)+SUMIFS('11'!$A:$A,'11'!$S:$S,$C48,'11'!$B:$B,$G48)+SUMIFS('11'!$A:$A,'11'!$S:$S,$C48,'11'!$C:$C,$G48))))</f>
        <v/>
      </c>
      <c r="U48" s="74" t="str">
        <f>IF('12'!$D$2="","",SUM(SUMIF('12'!$Q:$Q,$C48,'12'!$A:$A)-(SUMIFS('12'!$A:$A,'12'!$Q:$Q,$C48,'12'!$B:$B,$D48)+SUMIFS('12'!$A:$A,'12'!$Q:$Q,$C48,'12'!$C:$C,$D48)+SUMIFS('12'!$A:$A,'12'!$Q:$Q,$C48,'12'!$B:$B,$G48)+SUMIFS('12'!$A:$A,'12'!$Q:$Q,N48,'12'!$C:$C,$G48)),SUMIF('12'!$R:$R,$C48,'12'!$A:$A)-(SUMIFS('12'!$A:$A,'12'!$R:$R,$C48,'12'!$B:$B,$D48)+SUMIFS('12'!$A:$A,'12'!$R:$R,$C48,'12'!$C:$C,$D48)+SUMIFS('12'!$A:$A,'12'!$R:$R,$C48,'12'!$B:$B,$G48)+SUMIFS('12'!$A:$A,'12'!$R:$R,$C48,'12'!$C:$C,$G48)),SUMIF('12'!$S:$S,$C48,'12'!$A:$A)-(SUMIFS('12'!$A:$A,'12'!$S:$S,$C48,'12'!$B:$B,$D48)+SUMIFS('12'!$A:$A,'12'!$S:$S,$C48,'12'!$C:$C,$D48)+SUMIFS('12'!$A:$A,'12'!$S:$S,$C48,'12'!$B:$B,$G48)+SUMIFS('12'!$A:$A,'12'!$S:$S,$C48,'12'!$C:$C,$G48))))</f>
        <v/>
      </c>
      <c r="V48" s="75" t="str">
        <f>IF('13'!$D$2="","",SUM(SUMIF('13'!$Q:$Q,$C48,'13'!$A:$A)-(SUMIFS('13'!$A:$A,'13'!$Q:$Q,$C48,'13'!$B:$B,$D48)+SUMIFS('13'!$A:$A,'13'!$Q:$Q,$C48,'13'!$C:$C,$D48)+SUMIFS('13'!$A:$A,'13'!$Q:$Q,$C48,'13'!$B:$B,$G48)+SUMIFS('13'!$A:$A,'13'!$Q:$Q,O48,'13'!$C:$C,$G48)),SUMIF('13'!$R:$R,$C48,'13'!$A:$A)-(SUMIFS('13'!$A:$A,'13'!$R:$R,$C48,'13'!$B:$B,$D48)+SUMIFS('13'!$A:$A,'13'!$R:$R,$C48,'13'!$C:$C,$D48)+SUMIFS('13'!$A:$A,'13'!$R:$R,$C48,'13'!$B:$B,$G48)+SUMIFS('13'!$A:$A,'13'!$R:$R,$C48,'13'!$C:$C,$G48)),SUMIF('13'!$S:$S,$C48,'13'!$A:$A)-(SUMIFS('13'!$A:$A,'13'!$S:$S,$C48,'13'!$B:$B,$D48)+SUMIFS('13'!$A:$A,'13'!$S:$S,$C48,'13'!$C:$C,$D48)+SUMIFS('13'!$A:$A,'13'!$S:$S,$C48,'13'!$B:$B,$G48)+SUMIFS('13'!$A:$A,'13'!$S:$S,$C48,'13'!$C:$C,$G48))))</f>
        <v/>
      </c>
      <c r="W48" s="76" t="str">
        <f>IF('14'!$D$2="","",SUM(SUMIF('14'!$Q:$Q,$C48,'14'!$A:$A)-(SUMIFS('14'!$A:$A,'14'!$Q:$Q,$C48,'14'!$B:$B,$D48)+SUMIFS('14'!$A:$A,'14'!$Q:$Q,$C48,'14'!$C:$C,$D48)+SUMIFS('14'!$A:$A,'14'!$Q:$Q,$C48,'14'!$B:$B,$G48)+SUMIFS('14'!$A:$A,'14'!$Q:$Q,P48,'14'!$C:$C,$G48)),SUMIF('14'!$R:$R,$C48,'14'!$A:$A)-(SUMIFS('14'!$A:$A,'14'!$R:$R,$C48,'14'!$B:$B,$D48)+SUMIFS('14'!$A:$A,'14'!$R:$R,$C48,'14'!$C:$C,$D48)+SUMIFS('14'!$A:$A,'14'!$R:$R,$C48,'14'!$B:$B,$G48)+SUMIFS('14'!$A:$A,'14'!$R:$R,$C48,'14'!$C:$C,$G48)),SUMIF('14'!$S:$S,$C48,'14'!$A:$A)-(SUMIFS('14'!$A:$A,'14'!$S:$S,$C48,'14'!$B:$B,$D48)+SUMIFS('14'!$A:$A,'14'!$S:$S,$C48,'14'!$C:$C,$D48)+SUMIFS('14'!$A:$A,'14'!$S:$S,$C48,'14'!$B:$B,$G48)+SUMIFS('14'!$A:$A,'14'!$S:$S,$C48,'14'!$C:$C,$G48))))</f>
        <v/>
      </c>
      <c r="X48" s="73" t="str">
        <f>IF('15'!$D$2="","",SUM(SUMIF('15'!$Q:$Q,$C48,'15'!$A:$A)-(SUMIFS('15'!$A:$A,'15'!$Q:$Q,$C48,'15'!$B:$B,$D48)+SUMIFS('15'!$A:$A,'15'!$Q:$Q,$C48,'15'!$C:$C,$D48)+SUMIFS('15'!$A:$A,'15'!$Q:$Q,$C48,'15'!$B:$B,$G48)+SUMIFS('15'!$A:$A,'15'!$Q:$Q,Q48,'15'!$C:$C,$G48)),SUMIF('15'!$R:$R,$C48,'15'!$A:$A)-(SUMIFS('15'!$A:$A,'15'!$R:$R,$C48,'15'!$B:$B,$D48)+SUMIFS('15'!$A:$A,'15'!$R:$R,$C48,'15'!$C:$C,$D48)+SUMIFS('15'!$A:$A,'15'!$R:$R,$C48,'15'!$B:$B,$G48)+SUMIFS('15'!$A:$A,'15'!$R:$R,$C48,'15'!$C:$C,$G48)),SUMIF('15'!$S:$S,$C48,'15'!$A:$A)-(SUMIFS('15'!$A:$A,'15'!$S:$S,$C48,'15'!$B:$B,$D48)+SUMIFS('15'!$A:$A,'15'!$S:$S,$C48,'15'!$C:$C,$D48)+SUMIFS('15'!$A:$A,'15'!$S:$S,$C48,'15'!$B:$B,$G48)+SUMIFS('15'!$A:$A,'15'!$S:$S,$C48,'15'!$C:$C,$G48))))</f>
        <v/>
      </c>
      <c r="Y48" s="77">
        <f t="shared" si="11"/>
        <v>0</v>
      </c>
      <c r="Z48" s="85">
        <f>SUM(COUNTIF('1'!$R$2:$T$100,$C48),COUNTIF('2'!$R$2:$T$100,$C48),COUNTIF('3'!$R$2:$T$100,$C48),COUNTIF('4'!$R$2:$T$100,$C48),COUNTIF('5'!$R$2:$T$100,$C48),COUNTIF('6'!$R$2:$T$100,$C48),COUNTIF('7'!$R$2:$T$100,$C48),COUNTIF('8'!$R$2:$T$100,$C48),COUNTIF('9'!$R$2:$T$100,$C48),COUNTIF('10'!$Q$2:$S$100,$C48),COUNTIF('11'!$Q$2:$S$100,$C48),COUNTIF('12'!$Q$2:$S$100,$C48),COUNTIF('13'!$Q$2:$S$100,$C48),COUNTIF('14'!$Q$2:$S$100,$C48),COUNTIF('15'!$Q$2:$S$100,$C48))</f>
        <v>0</v>
      </c>
    </row>
    <row r="49" spans="1:26" x14ac:dyDescent="0.2">
      <c r="A49" s="2" t="s">
        <v>247</v>
      </c>
      <c r="B49" s="2" t="s">
        <v>248</v>
      </c>
      <c r="C49" s="2" t="str">
        <f t="shared" si="8"/>
        <v>Tiffany Hardt</v>
      </c>
      <c r="D49" s="21"/>
      <c r="E49" s="43"/>
      <c r="F49" s="72">
        <f t="shared" si="9"/>
        <v>0</v>
      </c>
      <c r="G49" s="40"/>
      <c r="H49" s="43"/>
      <c r="I49" s="72">
        <f t="shared" si="10"/>
        <v>0</v>
      </c>
      <c r="J49" s="73">
        <f>IF('1'!$E$2="","",SUM(SUMIF('1'!$R:$R,$C49,'1'!$A:$A)-(SUMIFS('1'!$A:$A,'1'!$R:$R,$C49,'1'!$C:$C,$D49)+SUMIFS('1'!$A:$A,'1'!$R:$R,$C49,'1'!$D:$D,$D49)+SUMIFS('1'!$A:$A,'1'!$R:$R,$C49,'1'!$C:$C,$G49)+SUMIFS('1'!$A:$A,'1'!$R:$R,C49,'1'!$D:$D,$G49)),SUMIF('1'!$S:$S,$C49,'1'!$A:$A)-(SUMIFS('1'!$A:$A,'1'!$S:$S,$C49,'1'!$C:$C,$D49)+SUMIFS('1'!$A:$A,'1'!$S:$S,$C49,'1'!$D:$D,$D49)+SUMIFS('1'!$A:$A,'1'!$S:$S,$C49,'1'!$C:$C,$G49)+SUMIFS('1'!$A:$A,'1'!$S:$S,$C49,'1'!$D:$D,$G49)),SUMIF('1'!$T:$T,$C49,'1'!$A:$A)-(SUMIFS('1'!$A:$A,'1'!$T:$T,$C49,'1'!$C:$C,$D49)+SUMIFS('1'!$A:$A,'1'!$T:$T,$C49,'1'!$D:$D,$D49)+SUMIFS('1'!$A:$A,'1'!$T:$T,$C49,'1'!$C:$C,$G49)+SUMIFS('1'!$A:$A,'1'!$T:$T,$C49,'1'!$D:$D,$G49))))</f>
        <v>0</v>
      </c>
      <c r="K49" s="73">
        <f>IF('2'!$E$2="","",SUM(SUMIF('2'!$R:$R,$C49,'2'!$A:$A)-(SUMIFS('2'!$A:$A,'2'!$R:$R,$C49,'2'!$C:$C,$D49)+SUMIFS('2'!$A:$A,'2'!$R:$R,$C49,'2'!$D:$D,$D49)+SUMIFS('2'!$A:$A,'2'!$R:$R,$C49,'2'!$C:$C,$G49)+SUMIFS('2'!$A:$A,'2'!$R:$R,D49,'2'!$D:$D,$G49)),SUMIF('2'!$S:$S,$C49,'2'!$A:$A)-(SUMIFS('2'!$A:$A,'2'!$S:$S,$C49,'2'!$C:$C,$D49)+SUMIFS('2'!$A:$A,'2'!$S:$S,$C49,'2'!$D:$D,$D49)+SUMIFS('2'!$A:$A,'2'!$S:$S,$C49,'2'!$C:$C,$G49)+SUMIFS('2'!$A:$A,'2'!$S:$S,$C49,'2'!$D:$D,$G49)),SUMIF('2'!$T:$T,$C49,'2'!$A:$A)-(SUMIFS('2'!$A:$A,'2'!$T:$T,$C49,'2'!$C:$C,$D49)+SUMIFS('2'!$A:$A,'2'!$T:$T,$C49,'2'!$D:$D,$D49)+SUMIFS('2'!$A:$A,'2'!$T:$T,$C49,'2'!$C:$C,$G49)+SUMIFS('2'!$A:$A,'2'!$T:$T,$C49,'2'!$D:$D,$G49))))</f>
        <v>0</v>
      </c>
      <c r="L49" s="73">
        <f>IF('3'!$E$2="","",SUM(SUMIF('3'!$R:$R,$C49,'3'!$A:$A)-(SUMIFS('3'!$A:$A,'3'!$R:$R,$C49,'3'!$C:$C,$D49)+SUMIFS('3'!$A:$A,'3'!$R:$R,$C49,'3'!$D:$D,$D49)+SUMIFS('3'!$A:$A,'3'!$R:$R,$C49,'3'!$C:$C,$G49)+SUMIFS('3'!$A:$A,'3'!$R:$R,E49,'3'!$D:$D,$G49)),SUMIF('3'!$S:$S,$C49,'3'!$A:$A)-(SUMIFS('3'!$A:$A,'3'!$S:$S,$C49,'3'!$C:$C,$D49)+SUMIFS('3'!$A:$A,'3'!$S:$S,$C49,'3'!$D:$D,$D49)+SUMIFS('3'!$A:$A,'3'!$S:$S,$C49,'3'!$C:$C,$G49)+SUMIFS('3'!$A:$A,'3'!$S:$S,$C49,'3'!$D:$D,$G49)),SUMIF('3'!$T:$T,$C49,'3'!$A:$A)-(SUMIFS('3'!$A:$A,'3'!$T:$T,$C49,'3'!$C:$C,$D49)+SUMIFS('3'!$A:$A,'3'!$T:$T,$C49,'3'!$D:$D,$D49)+SUMIFS('3'!$A:$A,'3'!$T:$T,$C49,'3'!$C:$C,$G49)+SUMIFS('3'!$A:$A,'3'!$T:$T,$C49,'3'!$D:$D,$G49))))</f>
        <v>0</v>
      </c>
      <c r="M49" s="73" t="str">
        <f>IF('4'!$E$2="","",SUM(SUMIF('4'!$R:$R,$C49,'4'!$A:$A)-(SUMIFS('4'!$A:$A,'4'!$R:$R,$C49,'4'!$C:$C,$D49)+SUMIFS('4'!$A:$A,'4'!$R:$R,$C49,'4'!$D:$D,$D49)+SUMIFS('4'!$A:$A,'4'!$R:$R,$C49,'4'!$C:$C,$G49)+SUMIFS('4'!$A:$A,'4'!$R:$R,F49,'4'!$D:$D,$G49)),SUMIF('4'!$S:$S,$C49,'4'!$A:$A)-(SUMIFS('4'!$A:$A,'4'!$S:$S,$C49,'4'!$C:$C,$D49)+SUMIFS('4'!$A:$A,'4'!$S:$S,$C49,'4'!$D:$D,$D49)+SUMIFS('4'!$A:$A,'4'!$S:$S,$C49,'4'!$C:$C,$G49)+SUMIFS('4'!$A:$A,'4'!$S:$S,$C49,'4'!$D:$D,$G49)),SUMIF('4'!$T:$T,$C49,'4'!$A:$A)-(SUMIFS('4'!$A:$A,'4'!$T:$T,$C49,'4'!$C:$C,$D49)+SUMIFS('4'!$A:$A,'4'!$T:$T,$C49,'4'!$D:$D,$D49)+SUMIFS('4'!$A:$A,'4'!$T:$T,$C49,'4'!$C:$C,$G49)+SUMIFS('4'!$A:$A,'4'!$T:$T,$C49,'4'!$D:$D,$G49))))</f>
        <v/>
      </c>
      <c r="N49" s="73" t="str">
        <f>IF('5'!$E$2="","",SUM(SUMIF('5'!$R:$R,$C49,'5'!$A:$A)-(SUMIFS('5'!$A:$A,'5'!$R:$R,$C49,'5'!$C:$C,$D49)+SUMIFS('5'!$A:$A,'5'!$R:$R,$C49,'5'!$D:$D,$D49)+SUMIFS('5'!$A:$A,'5'!$R:$R,$C49,'5'!$C:$C,$G49)+SUMIFS('5'!$A:$A,'5'!$R:$R,G49,'5'!$D:$D,$G49)),SUMIF('5'!$S:$S,$C49,'5'!$A:$A)-(SUMIFS('5'!$A:$A,'5'!$S:$S,$C49,'5'!$C:$C,$D49)+SUMIFS('5'!$A:$A,'5'!$S:$S,$C49,'5'!$D:$D,$D49)+SUMIFS('5'!$A:$A,'5'!$S:$S,$C49,'5'!$C:$C,$G49)+SUMIFS('5'!$A:$A,'5'!$S:$S,$C49,'5'!$D:$D,$G49)),SUMIF('5'!$T:$T,$C49,'5'!$A:$A)-(SUMIFS('5'!$A:$A,'5'!$T:$T,$C49,'5'!$C:$C,$D49)+SUMIFS('5'!$A:$A,'5'!$T:$T,$C49,'5'!$D:$D,$D49)+SUMIFS('5'!$A:$A,'5'!$T:$T,$C49,'5'!$C:$C,$G49)+SUMIFS('5'!$A:$A,'5'!$T:$T,$C49,'5'!$D:$D,$G49))))</f>
        <v/>
      </c>
      <c r="O49" s="73" t="str">
        <f>IF('6'!$E$2="","",SUM(SUMIF('6'!$R:$R,$C49,'6'!$A:$A)-(SUMIFS('6'!$A:$A,'6'!$R:$R,$C49,'6'!$C:$C,$D49)+SUMIFS('6'!$A:$A,'6'!$R:$R,$C49,'6'!$D:$D,$D49)+SUMIFS('6'!$A:$A,'6'!$R:$R,$C49,'6'!$C:$C,$G49)+SUMIFS('6'!$A:$A,'6'!$R:$R,H49,'6'!$D:$D,$G49)),SUMIF('6'!$S:$S,$C49,'6'!$A:$A)-(SUMIFS('6'!$A:$A,'6'!$S:$S,$C49,'6'!$C:$C,$D49)+SUMIFS('6'!$A:$A,'6'!$S:$S,$C49,'6'!$D:$D,$D49)+SUMIFS('6'!$A:$A,'6'!$S:$S,$C49,'6'!$C:$C,$G49)+SUMIFS('6'!$A:$A,'6'!$S:$S,$C49,'6'!$D:$D,$G49)),SUMIF('6'!$T:$T,$C49,'6'!$A:$A)-(SUMIFS('6'!$A:$A,'6'!$T:$T,$C49,'6'!$C:$C,$D49)+SUMIFS('6'!$A:$A,'6'!$T:$T,$C49,'6'!$D:$D,$D49)+SUMIFS('6'!$A:$A,'6'!$T:$T,$C49,'6'!$C:$C,$G49)+SUMIFS('6'!$A:$A,'6'!$T:$T,$C49,'6'!$D:$D,$G49))))</f>
        <v/>
      </c>
      <c r="P49" s="73" t="str">
        <f>IF('7'!$E$2="","",SUM(SUMIF('7'!$R:$R,$C49,'7'!$A:$A)-(SUMIFS('7'!$A:$A,'7'!$R:$R,$C49,'7'!$C:$C,$D49)+SUMIFS('7'!$A:$A,'7'!$R:$R,$C49,'7'!$D:$D,$D49)+SUMIFS('7'!$A:$A,'7'!$R:$R,$C49,'7'!$C:$C,$G49)+SUMIFS('7'!$A:$A,'7'!$R:$R,I49,'7'!$D:$D,$G49)),SUMIF('7'!$S:$S,$C49,'7'!$A:$A)-(SUMIFS('7'!$A:$A,'7'!$S:$S,$C49,'7'!$C:$C,$D49)+SUMIFS('7'!$A:$A,'7'!$S:$S,$C49,'7'!$D:$D,$D49)+SUMIFS('7'!$A:$A,'7'!$S:$S,$C49,'7'!$C:$C,$G49)+SUMIFS('7'!$A:$A,'7'!$S:$S,$C49,'7'!$D:$D,$G49)),SUMIF('7'!$T:$T,$C49,'7'!$A:$A)-(SUMIFS('7'!$A:$A,'7'!$T:$T,$C49,'7'!$C:$C,$D49)+SUMIFS('7'!$A:$A,'7'!$T:$T,$C49,'7'!$D:$D,$D49)+SUMIFS('7'!$A:$A,'7'!$T:$T,$C49,'7'!$C:$C,$G49)+SUMIFS('7'!$A:$A,'7'!$T:$T,$C49,'7'!$D:$D,$G49))))</f>
        <v/>
      </c>
      <c r="Q49" s="73" t="str">
        <f>IF('8'!$E$2="","",SUM(SUMIF('8'!$R:$R,$C49,'8'!$A:$A)-(SUMIFS('8'!$A:$A,'8'!$R:$R,$C49,'8'!$C:$C,$D49)+SUMIFS('8'!$A:$A,'8'!$R:$R,$C49,'8'!$D:$D,$D49)+SUMIFS('8'!$A:$A,'8'!$R:$R,$C49,'8'!$C:$C,$G49)+SUMIFS('8'!$A:$A,'8'!$R:$R,J49,'8'!$D:$D,$G49)),SUMIF('8'!$S:$S,$C49,'8'!$A:$A)-(SUMIFS('8'!$A:$A,'8'!$S:$S,$C49,'8'!$C:$C,$D49)+SUMIFS('8'!$A:$A,'8'!$S:$S,$C49,'8'!$D:$D,$D49)+SUMIFS('8'!$A:$A,'8'!$S:$S,$C49,'8'!$C:$C,$G49)+SUMIFS('8'!$A:$A,'8'!$S:$S,$C49,'8'!$D:$D,$G49)),SUMIF('8'!$T:$T,$C49,'8'!$A:$A)-(SUMIFS('8'!$A:$A,'8'!$T:$T,$C49,'8'!$C:$C,$D49)+SUMIFS('8'!$A:$A,'8'!$T:$T,$C49,'8'!$D:$D,$D49)+SUMIFS('8'!$A:$A,'8'!$T:$T,$C49,'8'!$C:$C,$G49)+SUMIFS('8'!$A:$A,'8'!$T:$T,$C49,'8'!$D:$D,$G49))))</f>
        <v/>
      </c>
      <c r="R49" s="73" t="str">
        <f>IF('9'!$E$2="","",SUM(SUMIF('9'!$R:$R,$C49,'9'!$A:$A)-(SUMIFS('9'!$A:$A,'9'!$R:$R,$C49,'9'!$C:$C,$D49)+SUMIFS('9'!$A:$A,'9'!$R:$R,$C49,'9'!$D:$D,$D49)+SUMIFS('9'!$A:$A,'9'!$R:$R,$C49,'9'!$C:$C,$G49)+SUMIFS('9'!$A:$A,'9'!$R:$R,K49,'9'!$D:$D,$G49)),SUMIF('9'!$S:$S,$C49,'9'!$A:$A)-(SUMIFS('9'!$A:$A,'9'!$S:$S,$C49,'9'!$C:$C,$D49)+SUMIFS('9'!$A:$A,'9'!$S:$S,$C49,'9'!$D:$D,$D49)+SUMIFS('9'!$A:$A,'9'!$S:$S,$C49,'9'!$C:$C,$G49)+SUMIFS('9'!$A:$A,'9'!$S:$S,$C49,'9'!$D:$D,$G49)),SUMIF('9'!$T:$T,$C49,'9'!$A:$A)-(SUMIFS('9'!$A:$A,'9'!$T:$T,$C49,'9'!$C:$C,$D49)+SUMIFS('9'!$A:$A,'9'!$T:$T,$C49,'9'!$D:$D,$D49)+SUMIFS('9'!$A:$A,'9'!$T:$T,$C49,'9'!$C:$C,$G49)+SUMIFS('9'!$A:$A,'9'!$T:$T,$C49,'9'!$D:$D,$G49))))</f>
        <v/>
      </c>
      <c r="S49" s="73" t="str">
        <f>IF('10'!$D$2="","",SUM(SUMIF('10'!$Q:$Q,$C49,'10'!$A:$A)-(SUMIFS('10'!$A:$A,'10'!$Q:$Q,$C49,'10'!$B:$B,$D49)+SUMIFS('10'!$A:$A,'10'!$Q:$Q,$C49,'10'!$C:$C,$D49)+SUMIFS('10'!$A:$A,'10'!$Q:$Q,$C49,'10'!$B:$B,$G49)+SUMIFS('10'!$A:$A,'10'!$Q:$Q,L49,'10'!$C:$C,$G49)),SUMIF('10'!$R:$R,$C49,'10'!$A:$A)-(SUMIFS('10'!$A:$A,'10'!$R:$R,$C49,'10'!$B:$B,$D49)+SUMIFS('10'!$A:$A,'10'!$R:$R,$C49,'10'!$C:$C,$D49)+SUMIFS('10'!$A:$A,'10'!$R:$R,$C49,'10'!$B:$B,$G49)+SUMIFS('10'!$A:$A,'10'!$R:$R,$C49,'10'!$C:$C,$G49)),SUMIF('10'!$S:$S,$C49,'10'!$A:$A)-(SUMIFS('10'!$A:$A,'10'!$S:$S,$C49,'10'!$B:$B,$D49)+SUMIFS('10'!$A:$A,'10'!$S:$S,$C49,'10'!$C:$C,$D49)+SUMIFS('10'!$A:$A,'10'!$S:$S,$C49,'10'!$B:$B,$G49)+SUMIFS('10'!$A:$A,'10'!$S:$S,$C49,'10'!$C:$C,$G49))))</f>
        <v/>
      </c>
      <c r="T49" s="73" t="str">
        <f>IF('11'!$D$2="","",SUM(SUMIF('11'!$Q:$Q,$C49,'11'!$A:$A)-(SUMIFS('11'!$A:$A,'11'!$Q:$Q,$C49,'11'!$B:$B,$D49)+SUMIFS('11'!$A:$A,'11'!$Q:$Q,$C49,'11'!$C:$C,$D49)+SUMIFS('11'!$A:$A,'11'!$Q:$Q,$C49,'11'!$B:$B,$G49)+SUMIFS('11'!$A:$A,'11'!$Q:$Q,M49,'11'!$C:$C,$G49)),SUMIF('11'!$R:$R,$C49,'11'!$A:$A)-(SUMIFS('11'!$A:$A,'11'!$R:$R,$C49,'11'!$B:$B,$D49)+SUMIFS('11'!$A:$A,'11'!$R:$R,$C49,'11'!$C:$C,$D49)+SUMIFS('11'!$A:$A,'11'!$R:$R,$C49,'11'!$B:$B,$G49)+SUMIFS('11'!$A:$A,'11'!$R:$R,$C49,'11'!$C:$C,$G49)),SUMIF('11'!$S:$S,$C49,'11'!$A:$A)-(SUMIFS('11'!$A:$A,'11'!$S:$S,$C49,'11'!$B:$B,$D49)+SUMIFS('11'!$A:$A,'11'!$S:$S,$C49,'11'!$C:$C,$D49)+SUMIFS('11'!$A:$A,'11'!$S:$S,$C49,'11'!$B:$B,$G49)+SUMIFS('11'!$A:$A,'11'!$S:$S,$C49,'11'!$C:$C,$G49))))</f>
        <v/>
      </c>
      <c r="U49" s="74" t="str">
        <f>IF('12'!$D$2="","",SUM(SUMIF('12'!$Q:$Q,$C49,'12'!$A:$A)-(SUMIFS('12'!$A:$A,'12'!$Q:$Q,$C49,'12'!$B:$B,$D49)+SUMIFS('12'!$A:$A,'12'!$Q:$Q,$C49,'12'!$C:$C,$D49)+SUMIFS('12'!$A:$A,'12'!$Q:$Q,$C49,'12'!$B:$B,$G49)+SUMIFS('12'!$A:$A,'12'!$Q:$Q,N49,'12'!$C:$C,$G49)),SUMIF('12'!$R:$R,$C49,'12'!$A:$A)-(SUMIFS('12'!$A:$A,'12'!$R:$R,$C49,'12'!$B:$B,$D49)+SUMIFS('12'!$A:$A,'12'!$R:$R,$C49,'12'!$C:$C,$D49)+SUMIFS('12'!$A:$A,'12'!$R:$R,$C49,'12'!$B:$B,$G49)+SUMIFS('12'!$A:$A,'12'!$R:$R,$C49,'12'!$C:$C,$G49)),SUMIF('12'!$S:$S,$C49,'12'!$A:$A)-(SUMIFS('12'!$A:$A,'12'!$S:$S,$C49,'12'!$B:$B,$D49)+SUMIFS('12'!$A:$A,'12'!$S:$S,$C49,'12'!$C:$C,$D49)+SUMIFS('12'!$A:$A,'12'!$S:$S,$C49,'12'!$B:$B,$G49)+SUMIFS('12'!$A:$A,'12'!$S:$S,$C49,'12'!$C:$C,$G49))))</f>
        <v/>
      </c>
      <c r="V49" s="75" t="str">
        <f>IF('13'!$D$2="","",SUM(SUMIF('13'!$Q:$Q,$C49,'13'!$A:$A)-(SUMIFS('13'!$A:$A,'13'!$Q:$Q,$C49,'13'!$B:$B,$D49)+SUMIFS('13'!$A:$A,'13'!$Q:$Q,$C49,'13'!$C:$C,$D49)+SUMIFS('13'!$A:$A,'13'!$Q:$Q,$C49,'13'!$B:$B,$G49)+SUMIFS('13'!$A:$A,'13'!$Q:$Q,O49,'13'!$C:$C,$G49)),SUMIF('13'!$R:$R,$C49,'13'!$A:$A)-(SUMIFS('13'!$A:$A,'13'!$R:$R,$C49,'13'!$B:$B,$D49)+SUMIFS('13'!$A:$A,'13'!$R:$R,$C49,'13'!$C:$C,$D49)+SUMIFS('13'!$A:$A,'13'!$R:$R,$C49,'13'!$B:$B,$G49)+SUMIFS('13'!$A:$A,'13'!$R:$R,$C49,'13'!$C:$C,$G49)),SUMIF('13'!$S:$S,$C49,'13'!$A:$A)-(SUMIFS('13'!$A:$A,'13'!$S:$S,$C49,'13'!$B:$B,$D49)+SUMIFS('13'!$A:$A,'13'!$S:$S,$C49,'13'!$C:$C,$D49)+SUMIFS('13'!$A:$A,'13'!$S:$S,$C49,'13'!$B:$B,$G49)+SUMIFS('13'!$A:$A,'13'!$S:$S,$C49,'13'!$C:$C,$G49))))</f>
        <v/>
      </c>
      <c r="W49" s="76" t="str">
        <f>IF('14'!$D$2="","",SUM(SUMIF('14'!$Q:$Q,$C49,'14'!$A:$A)-(SUMIFS('14'!$A:$A,'14'!$Q:$Q,$C49,'14'!$B:$B,$D49)+SUMIFS('14'!$A:$A,'14'!$Q:$Q,$C49,'14'!$C:$C,$D49)+SUMIFS('14'!$A:$A,'14'!$Q:$Q,$C49,'14'!$B:$B,$G49)+SUMIFS('14'!$A:$A,'14'!$Q:$Q,P49,'14'!$C:$C,$G49)),SUMIF('14'!$R:$R,$C49,'14'!$A:$A)-(SUMIFS('14'!$A:$A,'14'!$R:$R,$C49,'14'!$B:$B,$D49)+SUMIFS('14'!$A:$A,'14'!$R:$R,$C49,'14'!$C:$C,$D49)+SUMIFS('14'!$A:$A,'14'!$R:$R,$C49,'14'!$B:$B,$G49)+SUMIFS('14'!$A:$A,'14'!$R:$R,$C49,'14'!$C:$C,$G49)),SUMIF('14'!$S:$S,$C49,'14'!$A:$A)-(SUMIFS('14'!$A:$A,'14'!$S:$S,$C49,'14'!$B:$B,$D49)+SUMIFS('14'!$A:$A,'14'!$S:$S,$C49,'14'!$C:$C,$D49)+SUMIFS('14'!$A:$A,'14'!$S:$S,$C49,'14'!$B:$B,$G49)+SUMIFS('14'!$A:$A,'14'!$S:$S,$C49,'14'!$C:$C,$G49))))</f>
        <v/>
      </c>
      <c r="X49" s="73" t="str">
        <f>IF('15'!$D$2="","",SUM(SUMIF('15'!$Q:$Q,$C49,'15'!$A:$A)-(SUMIFS('15'!$A:$A,'15'!$Q:$Q,$C49,'15'!$B:$B,$D49)+SUMIFS('15'!$A:$A,'15'!$Q:$Q,$C49,'15'!$C:$C,$D49)+SUMIFS('15'!$A:$A,'15'!$Q:$Q,$C49,'15'!$B:$B,$G49)+SUMIFS('15'!$A:$A,'15'!$Q:$Q,Q49,'15'!$C:$C,$G49)),SUMIF('15'!$R:$R,$C49,'15'!$A:$A)-(SUMIFS('15'!$A:$A,'15'!$R:$R,$C49,'15'!$B:$B,$D49)+SUMIFS('15'!$A:$A,'15'!$R:$R,$C49,'15'!$C:$C,$D49)+SUMIFS('15'!$A:$A,'15'!$R:$R,$C49,'15'!$B:$B,$G49)+SUMIFS('15'!$A:$A,'15'!$R:$R,$C49,'15'!$C:$C,$G49)),SUMIF('15'!$S:$S,$C49,'15'!$A:$A)-(SUMIFS('15'!$A:$A,'15'!$S:$S,$C49,'15'!$B:$B,$D49)+SUMIFS('15'!$A:$A,'15'!$S:$S,$C49,'15'!$C:$C,$D49)+SUMIFS('15'!$A:$A,'15'!$S:$S,$C49,'15'!$B:$B,$G49)+SUMIFS('15'!$A:$A,'15'!$S:$S,$C49,'15'!$C:$C,$G49))))</f>
        <v/>
      </c>
      <c r="Y49" s="77">
        <f t="shared" si="11"/>
        <v>0</v>
      </c>
      <c r="Z49" s="85">
        <f>SUM(COUNTIF('1'!$R$2:$T$100,$C49),COUNTIF('2'!$R$2:$T$100,$C49),COUNTIF('3'!$R$2:$T$100,$C49),COUNTIF('4'!$R$2:$T$100,$C49),COUNTIF('5'!$R$2:$T$100,$C49),COUNTIF('6'!$R$2:$T$100,$C49),COUNTIF('7'!$R$2:$T$100,$C49),COUNTIF('8'!$R$2:$T$100,$C49),COUNTIF('9'!$R$2:$T$100,$C49),COUNTIF('10'!$Q$2:$S$100,$C49),COUNTIF('11'!$Q$2:$S$100,$C49),COUNTIF('12'!$Q$2:$S$100,$C49),COUNTIF('13'!$Q$2:$S$100,$C49),COUNTIF('14'!$Q$2:$S$100,$C49),COUNTIF('15'!$Q$2:$S$100,$C49))</f>
        <v>0</v>
      </c>
    </row>
    <row r="50" spans="1:26" x14ac:dyDescent="0.2">
      <c r="A50" s="2" t="s">
        <v>543</v>
      </c>
      <c r="B50" s="2" t="s">
        <v>544</v>
      </c>
      <c r="C50" s="2" t="str">
        <f t="shared" si="8"/>
        <v>Nadeem Hasan</v>
      </c>
      <c r="D50" s="21" t="s">
        <v>298</v>
      </c>
      <c r="E50" s="43"/>
      <c r="F50" s="72">
        <f t="shared" ref="F50" si="12">ROUNDUP(Y50*E50,0)</f>
        <v>0</v>
      </c>
      <c r="G50" s="40"/>
      <c r="H50" s="43"/>
      <c r="I50" s="72">
        <f t="shared" ref="I50" si="13">ROUNDDOWN(Y50*H50,0)</f>
        <v>0</v>
      </c>
      <c r="J50" s="73">
        <f>IF('1'!$E$2="","",SUM(SUMIF('1'!$R:$R,$C50,'1'!$A:$A)-(SUMIFS('1'!$A:$A,'1'!$R:$R,$C50,'1'!$C:$C,$D50)+SUMIFS('1'!$A:$A,'1'!$R:$R,$C50,'1'!$D:$D,$D50)+SUMIFS('1'!$A:$A,'1'!$R:$R,$C50,'1'!$C:$C,$G50)+SUMIFS('1'!$A:$A,'1'!$R:$R,C50,'1'!$D:$D,$G50)),SUMIF('1'!$S:$S,$C50,'1'!$A:$A)-(SUMIFS('1'!$A:$A,'1'!$S:$S,$C50,'1'!$C:$C,$D50)+SUMIFS('1'!$A:$A,'1'!$S:$S,$C50,'1'!$D:$D,$D50)+SUMIFS('1'!$A:$A,'1'!$S:$S,$C50,'1'!$C:$C,$G50)+SUMIFS('1'!$A:$A,'1'!$S:$S,$C50,'1'!$D:$D,$G50)),SUMIF('1'!$T:$T,$C50,'1'!$A:$A)-(SUMIFS('1'!$A:$A,'1'!$T:$T,$C50,'1'!$C:$C,$D50)+SUMIFS('1'!$A:$A,'1'!$T:$T,$C50,'1'!$D:$D,$D50)+SUMIFS('1'!$A:$A,'1'!$T:$T,$C50,'1'!$C:$C,$G50)+SUMIFS('1'!$A:$A,'1'!$T:$T,$C50,'1'!$D:$D,$G50))))</f>
        <v>0</v>
      </c>
      <c r="K50" s="73">
        <f>IF('2'!$E$2="","",SUM(SUMIF('2'!$R:$R,$C50,'2'!$A:$A)-(SUMIFS('2'!$A:$A,'2'!$R:$R,$C50,'2'!$C:$C,$D50)+SUMIFS('2'!$A:$A,'2'!$R:$R,$C50,'2'!$D:$D,$D50)+SUMIFS('2'!$A:$A,'2'!$R:$R,$C50,'2'!$C:$C,$G50)+SUMIFS('2'!$A:$A,'2'!$R:$R,D50,'2'!$D:$D,$G50)),SUMIF('2'!$S:$S,$C50,'2'!$A:$A)-(SUMIFS('2'!$A:$A,'2'!$S:$S,$C50,'2'!$C:$C,$D50)+SUMIFS('2'!$A:$A,'2'!$S:$S,$C50,'2'!$D:$D,$D50)+SUMIFS('2'!$A:$A,'2'!$S:$S,$C50,'2'!$C:$C,$G50)+SUMIFS('2'!$A:$A,'2'!$S:$S,$C50,'2'!$D:$D,$G50)),SUMIF('2'!$T:$T,$C50,'2'!$A:$A)-(SUMIFS('2'!$A:$A,'2'!$T:$T,$C50,'2'!$C:$C,$D50)+SUMIFS('2'!$A:$A,'2'!$T:$T,$C50,'2'!$D:$D,$D50)+SUMIFS('2'!$A:$A,'2'!$T:$T,$C50,'2'!$C:$C,$G50)+SUMIFS('2'!$A:$A,'2'!$T:$T,$C50,'2'!$D:$D,$G50))))</f>
        <v>0</v>
      </c>
      <c r="L50" s="73">
        <f>IF('3'!$E$2="","",SUM(SUMIF('3'!$R:$R,$C50,'3'!$A:$A)-(SUMIFS('3'!$A:$A,'3'!$R:$R,$C50,'3'!$C:$C,$D50)+SUMIFS('3'!$A:$A,'3'!$R:$R,$C50,'3'!$D:$D,$D50)+SUMIFS('3'!$A:$A,'3'!$R:$R,$C50,'3'!$C:$C,$G50)+SUMIFS('3'!$A:$A,'3'!$R:$R,E50,'3'!$D:$D,$G50)),SUMIF('3'!$S:$S,$C50,'3'!$A:$A)-(SUMIFS('3'!$A:$A,'3'!$S:$S,$C50,'3'!$C:$C,$D50)+SUMIFS('3'!$A:$A,'3'!$S:$S,$C50,'3'!$D:$D,$D50)+SUMIFS('3'!$A:$A,'3'!$S:$S,$C50,'3'!$C:$C,$G50)+SUMIFS('3'!$A:$A,'3'!$S:$S,$C50,'3'!$D:$D,$G50)),SUMIF('3'!$T:$T,$C50,'3'!$A:$A)-(SUMIFS('3'!$A:$A,'3'!$T:$T,$C50,'3'!$C:$C,$D50)+SUMIFS('3'!$A:$A,'3'!$T:$T,$C50,'3'!$D:$D,$D50)+SUMIFS('3'!$A:$A,'3'!$T:$T,$C50,'3'!$C:$C,$G50)+SUMIFS('3'!$A:$A,'3'!$T:$T,$C50,'3'!$D:$D,$G50))))</f>
        <v>2</v>
      </c>
      <c r="M50" s="73" t="str">
        <f>IF('4'!$E$2="","",SUM(SUMIF('4'!$R:$R,$C50,'4'!$A:$A)-(SUMIFS('4'!$A:$A,'4'!$R:$R,$C50,'4'!$C:$C,$D50)+SUMIFS('4'!$A:$A,'4'!$R:$R,$C50,'4'!$D:$D,$D50)+SUMIFS('4'!$A:$A,'4'!$R:$R,$C50,'4'!$C:$C,$G50)+SUMIFS('4'!$A:$A,'4'!$R:$R,F50,'4'!$D:$D,$G50)),SUMIF('4'!$S:$S,$C50,'4'!$A:$A)-(SUMIFS('4'!$A:$A,'4'!$S:$S,$C50,'4'!$C:$C,$D50)+SUMIFS('4'!$A:$A,'4'!$S:$S,$C50,'4'!$D:$D,$D50)+SUMIFS('4'!$A:$A,'4'!$S:$S,$C50,'4'!$C:$C,$G50)+SUMIFS('4'!$A:$A,'4'!$S:$S,$C50,'4'!$D:$D,$G50)),SUMIF('4'!$T:$T,$C50,'4'!$A:$A)-(SUMIFS('4'!$A:$A,'4'!$T:$T,$C50,'4'!$C:$C,$D50)+SUMIFS('4'!$A:$A,'4'!$T:$T,$C50,'4'!$D:$D,$D50)+SUMIFS('4'!$A:$A,'4'!$T:$T,$C50,'4'!$C:$C,$G50)+SUMIFS('4'!$A:$A,'4'!$T:$T,$C50,'4'!$D:$D,$G50))))</f>
        <v/>
      </c>
      <c r="N50" s="73" t="str">
        <f>IF('5'!$E$2="","",SUM(SUMIF('5'!$R:$R,$C50,'5'!$A:$A)-(SUMIFS('5'!$A:$A,'5'!$R:$R,$C50,'5'!$C:$C,$D50)+SUMIFS('5'!$A:$A,'5'!$R:$R,$C50,'5'!$D:$D,$D50)+SUMIFS('5'!$A:$A,'5'!$R:$R,$C50,'5'!$C:$C,$G50)+SUMIFS('5'!$A:$A,'5'!$R:$R,G50,'5'!$D:$D,$G50)),SUMIF('5'!$S:$S,$C50,'5'!$A:$A)-(SUMIFS('5'!$A:$A,'5'!$S:$S,$C50,'5'!$C:$C,$D50)+SUMIFS('5'!$A:$A,'5'!$S:$S,$C50,'5'!$D:$D,$D50)+SUMIFS('5'!$A:$A,'5'!$S:$S,$C50,'5'!$C:$C,$G50)+SUMIFS('5'!$A:$A,'5'!$S:$S,$C50,'5'!$D:$D,$G50)),SUMIF('5'!$T:$T,$C50,'5'!$A:$A)-(SUMIFS('5'!$A:$A,'5'!$T:$T,$C50,'5'!$C:$C,$D50)+SUMIFS('5'!$A:$A,'5'!$T:$T,$C50,'5'!$D:$D,$D50)+SUMIFS('5'!$A:$A,'5'!$T:$T,$C50,'5'!$C:$C,$G50)+SUMIFS('5'!$A:$A,'5'!$T:$T,$C50,'5'!$D:$D,$G50))))</f>
        <v/>
      </c>
      <c r="O50" s="73" t="str">
        <f>IF('6'!$E$2="","",SUM(SUMIF('6'!$R:$R,$C50,'6'!$A:$A)-(SUMIFS('6'!$A:$A,'6'!$R:$R,$C50,'6'!$C:$C,$D50)+SUMIFS('6'!$A:$A,'6'!$R:$R,$C50,'6'!$D:$D,$D50)+SUMIFS('6'!$A:$A,'6'!$R:$R,$C50,'6'!$C:$C,$G50)+SUMIFS('6'!$A:$A,'6'!$R:$R,H50,'6'!$D:$D,$G50)),SUMIF('6'!$S:$S,$C50,'6'!$A:$A)-(SUMIFS('6'!$A:$A,'6'!$S:$S,$C50,'6'!$C:$C,$D50)+SUMIFS('6'!$A:$A,'6'!$S:$S,$C50,'6'!$D:$D,$D50)+SUMIFS('6'!$A:$A,'6'!$S:$S,$C50,'6'!$C:$C,$G50)+SUMIFS('6'!$A:$A,'6'!$S:$S,$C50,'6'!$D:$D,$G50)),SUMIF('6'!$T:$T,$C50,'6'!$A:$A)-(SUMIFS('6'!$A:$A,'6'!$T:$T,$C50,'6'!$C:$C,$D50)+SUMIFS('6'!$A:$A,'6'!$T:$T,$C50,'6'!$D:$D,$D50)+SUMIFS('6'!$A:$A,'6'!$T:$T,$C50,'6'!$C:$C,$G50)+SUMIFS('6'!$A:$A,'6'!$T:$T,$C50,'6'!$D:$D,$G50))))</f>
        <v/>
      </c>
      <c r="P50" s="73" t="str">
        <f>IF('7'!$E$2="","",SUM(SUMIF('7'!$R:$R,$C50,'7'!$A:$A)-(SUMIFS('7'!$A:$A,'7'!$R:$R,$C50,'7'!$C:$C,$D50)+SUMIFS('7'!$A:$A,'7'!$R:$R,$C50,'7'!$D:$D,$D50)+SUMIFS('7'!$A:$A,'7'!$R:$R,$C50,'7'!$C:$C,$G50)+SUMIFS('7'!$A:$A,'7'!$R:$R,I50,'7'!$D:$D,$G50)),SUMIF('7'!$S:$S,$C50,'7'!$A:$A)-(SUMIFS('7'!$A:$A,'7'!$S:$S,$C50,'7'!$C:$C,$D50)+SUMIFS('7'!$A:$A,'7'!$S:$S,$C50,'7'!$D:$D,$D50)+SUMIFS('7'!$A:$A,'7'!$S:$S,$C50,'7'!$C:$C,$G50)+SUMIFS('7'!$A:$A,'7'!$S:$S,$C50,'7'!$D:$D,$G50)),SUMIF('7'!$T:$T,$C50,'7'!$A:$A)-(SUMIFS('7'!$A:$A,'7'!$T:$T,$C50,'7'!$C:$C,$D50)+SUMIFS('7'!$A:$A,'7'!$T:$T,$C50,'7'!$D:$D,$D50)+SUMIFS('7'!$A:$A,'7'!$T:$T,$C50,'7'!$C:$C,$G50)+SUMIFS('7'!$A:$A,'7'!$T:$T,$C50,'7'!$D:$D,$G50))))</f>
        <v/>
      </c>
      <c r="Q50" s="73" t="str">
        <f>IF('8'!$E$2="","",SUM(SUMIF('8'!$R:$R,$C50,'8'!$A:$A)-(SUMIFS('8'!$A:$A,'8'!$R:$R,$C50,'8'!$C:$C,$D50)+SUMIFS('8'!$A:$A,'8'!$R:$R,$C50,'8'!$D:$D,$D50)+SUMIFS('8'!$A:$A,'8'!$R:$R,$C50,'8'!$C:$C,$G50)+SUMIFS('8'!$A:$A,'8'!$R:$R,J50,'8'!$D:$D,$G50)),SUMIF('8'!$S:$S,$C50,'8'!$A:$A)-(SUMIFS('8'!$A:$A,'8'!$S:$S,$C50,'8'!$C:$C,$D50)+SUMIFS('8'!$A:$A,'8'!$S:$S,$C50,'8'!$D:$D,$D50)+SUMIFS('8'!$A:$A,'8'!$S:$S,$C50,'8'!$C:$C,$G50)+SUMIFS('8'!$A:$A,'8'!$S:$S,$C50,'8'!$D:$D,$G50)),SUMIF('8'!$T:$T,$C50,'8'!$A:$A)-(SUMIFS('8'!$A:$A,'8'!$T:$T,$C50,'8'!$C:$C,$D50)+SUMIFS('8'!$A:$A,'8'!$T:$T,$C50,'8'!$D:$D,$D50)+SUMIFS('8'!$A:$A,'8'!$T:$T,$C50,'8'!$C:$C,$G50)+SUMIFS('8'!$A:$A,'8'!$T:$T,$C50,'8'!$D:$D,$G50))))</f>
        <v/>
      </c>
      <c r="R50" s="73" t="str">
        <f>IF('9'!$E$2="","",SUM(SUMIF('9'!$R:$R,$C50,'9'!$A:$A)-(SUMIFS('9'!$A:$A,'9'!$R:$R,$C50,'9'!$C:$C,$D50)+SUMIFS('9'!$A:$A,'9'!$R:$R,$C50,'9'!$D:$D,$D50)+SUMIFS('9'!$A:$A,'9'!$R:$R,$C50,'9'!$C:$C,$G50)+SUMIFS('9'!$A:$A,'9'!$R:$R,K50,'9'!$D:$D,$G50)),SUMIF('9'!$S:$S,$C50,'9'!$A:$A)-(SUMIFS('9'!$A:$A,'9'!$S:$S,$C50,'9'!$C:$C,$D50)+SUMIFS('9'!$A:$A,'9'!$S:$S,$C50,'9'!$D:$D,$D50)+SUMIFS('9'!$A:$A,'9'!$S:$S,$C50,'9'!$C:$C,$G50)+SUMIFS('9'!$A:$A,'9'!$S:$S,$C50,'9'!$D:$D,$G50)),SUMIF('9'!$T:$T,$C50,'9'!$A:$A)-(SUMIFS('9'!$A:$A,'9'!$T:$T,$C50,'9'!$C:$C,$D50)+SUMIFS('9'!$A:$A,'9'!$T:$T,$C50,'9'!$D:$D,$D50)+SUMIFS('9'!$A:$A,'9'!$T:$T,$C50,'9'!$C:$C,$G50)+SUMIFS('9'!$A:$A,'9'!$T:$T,$C50,'9'!$D:$D,$G50))))</f>
        <v/>
      </c>
      <c r="S50" s="73" t="str">
        <f>IF('10'!$D$2="","",SUM(SUMIF('10'!$Q:$Q,$C50,'10'!$A:$A)-(SUMIFS('10'!$A:$A,'10'!$Q:$Q,$C50,'10'!$B:$B,$D50)+SUMIFS('10'!$A:$A,'10'!$Q:$Q,$C50,'10'!$C:$C,$D50)+SUMIFS('10'!$A:$A,'10'!$Q:$Q,$C50,'10'!$B:$B,$G50)+SUMIFS('10'!$A:$A,'10'!$Q:$Q,L50,'10'!$C:$C,$G50)),SUMIF('10'!$R:$R,$C50,'10'!$A:$A)-(SUMIFS('10'!$A:$A,'10'!$R:$R,$C50,'10'!$B:$B,$D50)+SUMIFS('10'!$A:$A,'10'!$R:$R,$C50,'10'!$C:$C,$D50)+SUMIFS('10'!$A:$A,'10'!$R:$R,$C50,'10'!$B:$B,$G50)+SUMIFS('10'!$A:$A,'10'!$R:$R,$C50,'10'!$C:$C,$G50)),SUMIF('10'!$S:$S,$C50,'10'!$A:$A)-(SUMIFS('10'!$A:$A,'10'!$S:$S,$C50,'10'!$B:$B,$D50)+SUMIFS('10'!$A:$A,'10'!$S:$S,$C50,'10'!$C:$C,$D50)+SUMIFS('10'!$A:$A,'10'!$S:$S,$C50,'10'!$B:$B,$G50)+SUMIFS('10'!$A:$A,'10'!$S:$S,$C50,'10'!$C:$C,$G50))))</f>
        <v/>
      </c>
      <c r="T50" s="73" t="str">
        <f>IF('11'!$D$2="","",SUM(SUMIF('11'!$Q:$Q,$C50,'11'!$A:$A)-(SUMIFS('11'!$A:$A,'11'!$Q:$Q,$C50,'11'!$B:$B,$D50)+SUMIFS('11'!$A:$A,'11'!$Q:$Q,$C50,'11'!$C:$C,$D50)+SUMIFS('11'!$A:$A,'11'!$Q:$Q,$C50,'11'!$B:$B,$G50)+SUMIFS('11'!$A:$A,'11'!$Q:$Q,M50,'11'!$C:$C,$G50)),SUMIF('11'!$R:$R,$C50,'11'!$A:$A)-(SUMIFS('11'!$A:$A,'11'!$R:$R,$C50,'11'!$B:$B,$D50)+SUMIFS('11'!$A:$A,'11'!$R:$R,$C50,'11'!$C:$C,$D50)+SUMIFS('11'!$A:$A,'11'!$R:$R,$C50,'11'!$B:$B,$G50)+SUMIFS('11'!$A:$A,'11'!$R:$R,$C50,'11'!$C:$C,$G50)),SUMIF('11'!$S:$S,$C50,'11'!$A:$A)-(SUMIFS('11'!$A:$A,'11'!$S:$S,$C50,'11'!$B:$B,$D50)+SUMIFS('11'!$A:$A,'11'!$S:$S,$C50,'11'!$C:$C,$D50)+SUMIFS('11'!$A:$A,'11'!$S:$S,$C50,'11'!$B:$B,$G50)+SUMIFS('11'!$A:$A,'11'!$S:$S,$C50,'11'!$C:$C,$G50))))</f>
        <v/>
      </c>
      <c r="U50" s="74" t="str">
        <f>IF('12'!$D$2="","",SUM(SUMIF('12'!$Q:$Q,$C50,'12'!$A:$A)-(SUMIFS('12'!$A:$A,'12'!$Q:$Q,$C50,'12'!$B:$B,$D50)+SUMIFS('12'!$A:$A,'12'!$Q:$Q,$C50,'12'!$C:$C,$D50)+SUMIFS('12'!$A:$A,'12'!$Q:$Q,$C50,'12'!$B:$B,$G50)+SUMIFS('12'!$A:$A,'12'!$Q:$Q,N50,'12'!$C:$C,$G50)),SUMIF('12'!$R:$R,$C50,'12'!$A:$A)-(SUMIFS('12'!$A:$A,'12'!$R:$R,$C50,'12'!$B:$B,$D50)+SUMIFS('12'!$A:$A,'12'!$R:$R,$C50,'12'!$C:$C,$D50)+SUMIFS('12'!$A:$A,'12'!$R:$R,$C50,'12'!$B:$B,$G50)+SUMIFS('12'!$A:$A,'12'!$R:$R,$C50,'12'!$C:$C,$G50)),SUMIF('12'!$S:$S,$C50,'12'!$A:$A)-(SUMIFS('12'!$A:$A,'12'!$S:$S,$C50,'12'!$B:$B,$D50)+SUMIFS('12'!$A:$A,'12'!$S:$S,$C50,'12'!$C:$C,$D50)+SUMIFS('12'!$A:$A,'12'!$S:$S,$C50,'12'!$B:$B,$G50)+SUMIFS('12'!$A:$A,'12'!$S:$S,$C50,'12'!$C:$C,$G50))))</f>
        <v/>
      </c>
      <c r="V50" s="75" t="str">
        <f>IF('13'!$D$2="","",SUM(SUMIF('13'!$Q:$Q,$C50,'13'!$A:$A)-(SUMIFS('13'!$A:$A,'13'!$Q:$Q,$C50,'13'!$B:$B,$D50)+SUMIFS('13'!$A:$A,'13'!$Q:$Q,$C50,'13'!$C:$C,$D50)+SUMIFS('13'!$A:$A,'13'!$Q:$Q,$C50,'13'!$B:$B,$G50)+SUMIFS('13'!$A:$A,'13'!$Q:$Q,O50,'13'!$C:$C,$G50)),SUMIF('13'!$R:$R,$C50,'13'!$A:$A)-(SUMIFS('13'!$A:$A,'13'!$R:$R,$C50,'13'!$B:$B,$D50)+SUMIFS('13'!$A:$A,'13'!$R:$R,$C50,'13'!$C:$C,$D50)+SUMIFS('13'!$A:$A,'13'!$R:$R,$C50,'13'!$B:$B,$G50)+SUMIFS('13'!$A:$A,'13'!$R:$R,$C50,'13'!$C:$C,$G50)),SUMIF('13'!$S:$S,$C50,'13'!$A:$A)-(SUMIFS('13'!$A:$A,'13'!$S:$S,$C50,'13'!$B:$B,$D50)+SUMIFS('13'!$A:$A,'13'!$S:$S,$C50,'13'!$C:$C,$D50)+SUMIFS('13'!$A:$A,'13'!$S:$S,$C50,'13'!$B:$B,$G50)+SUMIFS('13'!$A:$A,'13'!$S:$S,$C50,'13'!$C:$C,$G50))))</f>
        <v/>
      </c>
      <c r="W50" s="76" t="str">
        <f>IF('14'!$D$2="","",SUM(SUMIF('14'!$Q:$Q,$C50,'14'!$A:$A)-(SUMIFS('14'!$A:$A,'14'!$Q:$Q,$C50,'14'!$B:$B,$D50)+SUMIFS('14'!$A:$A,'14'!$Q:$Q,$C50,'14'!$C:$C,$D50)+SUMIFS('14'!$A:$A,'14'!$Q:$Q,$C50,'14'!$B:$B,$G50)+SUMIFS('14'!$A:$A,'14'!$Q:$Q,P50,'14'!$C:$C,$G50)),SUMIF('14'!$R:$R,$C50,'14'!$A:$A)-(SUMIFS('14'!$A:$A,'14'!$R:$R,$C50,'14'!$B:$B,$D50)+SUMIFS('14'!$A:$A,'14'!$R:$R,$C50,'14'!$C:$C,$D50)+SUMIFS('14'!$A:$A,'14'!$R:$R,$C50,'14'!$B:$B,$G50)+SUMIFS('14'!$A:$A,'14'!$R:$R,$C50,'14'!$C:$C,$G50)),SUMIF('14'!$S:$S,$C50,'14'!$A:$A)-(SUMIFS('14'!$A:$A,'14'!$S:$S,$C50,'14'!$B:$B,$D50)+SUMIFS('14'!$A:$A,'14'!$S:$S,$C50,'14'!$C:$C,$D50)+SUMIFS('14'!$A:$A,'14'!$S:$S,$C50,'14'!$B:$B,$G50)+SUMIFS('14'!$A:$A,'14'!$S:$S,$C50,'14'!$C:$C,$G50))))</f>
        <v/>
      </c>
      <c r="X50" s="73" t="str">
        <f>IF('15'!$D$2="","",SUM(SUMIF('15'!$Q:$Q,$C50,'15'!$A:$A)-(SUMIFS('15'!$A:$A,'15'!$Q:$Q,$C50,'15'!$B:$B,$D50)+SUMIFS('15'!$A:$A,'15'!$Q:$Q,$C50,'15'!$C:$C,$D50)+SUMIFS('15'!$A:$A,'15'!$Q:$Q,$C50,'15'!$B:$B,$G50)+SUMIFS('15'!$A:$A,'15'!$Q:$Q,Q50,'15'!$C:$C,$G50)),SUMIF('15'!$R:$R,$C50,'15'!$A:$A)-(SUMIFS('15'!$A:$A,'15'!$R:$R,$C50,'15'!$B:$B,$D50)+SUMIFS('15'!$A:$A,'15'!$R:$R,$C50,'15'!$C:$C,$D50)+SUMIFS('15'!$A:$A,'15'!$R:$R,$C50,'15'!$B:$B,$G50)+SUMIFS('15'!$A:$A,'15'!$R:$R,$C50,'15'!$C:$C,$G50)),SUMIF('15'!$S:$S,$C50,'15'!$A:$A)-(SUMIFS('15'!$A:$A,'15'!$S:$S,$C50,'15'!$B:$B,$D50)+SUMIFS('15'!$A:$A,'15'!$S:$S,$C50,'15'!$C:$C,$D50)+SUMIFS('15'!$A:$A,'15'!$S:$S,$C50,'15'!$B:$B,$G50)+SUMIFS('15'!$A:$A,'15'!$S:$S,$C50,'15'!$C:$C,$G50))))</f>
        <v/>
      </c>
      <c r="Y50" s="77">
        <f t="shared" ref="Y50" si="14">SUM(J50:X50)</f>
        <v>2</v>
      </c>
      <c r="Z50" s="85">
        <f>SUM(COUNTIF('1'!$R$2:$T$100,$C50),COUNTIF('2'!$R$2:$T$100,$C50),COUNTIF('3'!$R$2:$T$100,$C50),COUNTIF('4'!$R$2:$T$100,$C50),COUNTIF('5'!$R$2:$T$100,$C50),COUNTIF('6'!$R$2:$T$100,$C50),COUNTIF('7'!$R$2:$T$100,$C50),COUNTIF('8'!$R$2:$T$100,$C50),COUNTIF('9'!$R$2:$T$100,$C50),COUNTIF('10'!$Q$2:$S$100,$C50),COUNTIF('11'!$Q$2:$S$100,$C50),COUNTIF('12'!$Q$2:$S$100,$C50),COUNTIF('13'!$Q$2:$S$100,$C50),COUNTIF('14'!$Q$2:$S$100,$C50),COUNTIF('15'!$Q$2:$S$100,$C50))</f>
        <v>2</v>
      </c>
    </row>
    <row r="51" spans="1:26" x14ac:dyDescent="0.2">
      <c r="A51" s="2" t="s">
        <v>54</v>
      </c>
      <c r="B51" s="2" t="s">
        <v>103</v>
      </c>
      <c r="C51" s="2" t="str">
        <f t="shared" si="8"/>
        <v>Jonathan Hebben</v>
      </c>
      <c r="D51" s="40" t="s">
        <v>316</v>
      </c>
      <c r="E51" s="43">
        <v>1</v>
      </c>
      <c r="F51" s="72">
        <f t="shared" si="9"/>
        <v>5</v>
      </c>
      <c r="G51" s="40"/>
      <c r="H51" s="43"/>
      <c r="I51" s="72">
        <f t="shared" si="10"/>
        <v>0</v>
      </c>
      <c r="J51" s="73">
        <f>IF('1'!$E$2="","",SUM(SUMIF('1'!$R:$R,$C51,'1'!$A:$A)-(SUMIFS('1'!$A:$A,'1'!$R:$R,$C51,'1'!$C:$C,$D51)+SUMIFS('1'!$A:$A,'1'!$R:$R,$C51,'1'!$D:$D,$D51)+SUMIFS('1'!$A:$A,'1'!$R:$R,$C51,'1'!$C:$C,$G51)+SUMIFS('1'!$A:$A,'1'!$R:$R,C51,'1'!$D:$D,$G51)),SUMIF('1'!$S:$S,$C51,'1'!$A:$A)-(SUMIFS('1'!$A:$A,'1'!$S:$S,$C51,'1'!$C:$C,$D51)+SUMIFS('1'!$A:$A,'1'!$S:$S,$C51,'1'!$D:$D,$D51)+SUMIFS('1'!$A:$A,'1'!$S:$S,$C51,'1'!$C:$C,$G51)+SUMIFS('1'!$A:$A,'1'!$S:$S,$C51,'1'!$D:$D,$G51)),SUMIF('1'!$T:$T,$C51,'1'!$A:$A)-(SUMIFS('1'!$A:$A,'1'!$T:$T,$C51,'1'!$C:$C,$D51)+SUMIFS('1'!$A:$A,'1'!$T:$T,$C51,'1'!$D:$D,$D51)+SUMIFS('1'!$A:$A,'1'!$T:$T,$C51,'1'!$C:$C,$G51)+SUMIFS('1'!$A:$A,'1'!$T:$T,$C51,'1'!$D:$D,$G51))))</f>
        <v>2</v>
      </c>
      <c r="K51" s="73">
        <f>IF('2'!$E$2="","",SUM(SUMIF('2'!$R:$R,$C51,'2'!$A:$A)-(SUMIFS('2'!$A:$A,'2'!$R:$R,$C51,'2'!$C:$C,$D51)+SUMIFS('2'!$A:$A,'2'!$R:$R,$C51,'2'!$D:$D,$D51)+SUMIFS('2'!$A:$A,'2'!$R:$R,$C51,'2'!$C:$C,$G51)+SUMIFS('2'!$A:$A,'2'!$R:$R,D51,'2'!$D:$D,$G51)),SUMIF('2'!$S:$S,$C51,'2'!$A:$A)-(SUMIFS('2'!$A:$A,'2'!$S:$S,$C51,'2'!$C:$C,$D51)+SUMIFS('2'!$A:$A,'2'!$S:$S,$C51,'2'!$D:$D,$D51)+SUMIFS('2'!$A:$A,'2'!$S:$S,$C51,'2'!$C:$C,$G51)+SUMIFS('2'!$A:$A,'2'!$S:$S,$C51,'2'!$D:$D,$G51)),SUMIF('2'!$T:$T,$C51,'2'!$A:$A)-(SUMIFS('2'!$A:$A,'2'!$T:$T,$C51,'2'!$C:$C,$D51)+SUMIFS('2'!$A:$A,'2'!$T:$T,$C51,'2'!$D:$D,$D51)+SUMIFS('2'!$A:$A,'2'!$T:$T,$C51,'2'!$C:$C,$G51)+SUMIFS('2'!$A:$A,'2'!$T:$T,$C51,'2'!$D:$D,$G51))))</f>
        <v>3</v>
      </c>
      <c r="L51" s="73">
        <f>IF('3'!$E$2="","",SUM(SUMIF('3'!$R:$R,$C51,'3'!$A:$A)-(SUMIFS('3'!$A:$A,'3'!$R:$R,$C51,'3'!$C:$C,$D51)+SUMIFS('3'!$A:$A,'3'!$R:$R,$C51,'3'!$D:$D,$D51)+SUMIFS('3'!$A:$A,'3'!$R:$R,$C51,'3'!$C:$C,$G51)+SUMIFS('3'!$A:$A,'3'!$R:$R,E51,'3'!$D:$D,$G51)),SUMIF('3'!$S:$S,$C51,'3'!$A:$A)-(SUMIFS('3'!$A:$A,'3'!$S:$S,$C51,'3'!$C:$C,$D51)+SUMIFS('3'!$A:$A,'3'!$S:$S,$C51,'3'!$D:$D,$D51)+SUMIFS('3'!$A:$A,'3'!$S:$S,$C51,'3'!$C:$C,$G51)+SUMIFS('3'!$A:$A,'3'!$S:$S,$C51,'3'!$D:$D,$G51)),SUMIF('3'!$T:$T,$C51,'3'!$A:$A)-(SUMIFS('3'!$A:$A,'3'!$T:$T,$C51,'3'!$C:$C,$D51)+SUMIFS('3'!$A:$A,'3'!$T:$T,$C51,'3'!$D:$D,$D51)+SUMIFS('3'!$A:$A,'3'!$T:$T,$C51,'3'!$C:$C,$G51)+SUMIFS('3'!$A:$A,'3'!$T:$T,$C51,'3'!$D:$D,$G51))))</f>
        <v>0</v>
      </c>
      <c r="M51" s="73" t="str">
        <f>IF('4'!$E$2="","",SUM(SUMIF('4'!$R:$R,$C51,'4'!$A:$A)-(SUMIFS('4'!$A:$A,'4'!$R:$R,$C51,'4'!$C:$C,$D51)+SUMIFS('4'!$A:$A,'4'!$R:$R,$C51,'4'!$D:$D,$D51)+SUMIFS('4'!$A:$A,'4'!$R:$R,$C51,'4'!$C:$C,$G51)+SUMIFS('4'!$A:$A,'4'!$R:$R,F51,'4'!$D:$D,$G51)),SUMIF('4'!$S:$S,$C51,'4'!$A:$A)-(SUMIFS('4'!$A:$A,'4'!$S:$S,$C51,'4'!$C:$C,$D51)+SUMIFS('4'!$A:$A,'4'!$S:$S,$C51,'4'!$D:$D,$D51)+SUMIFS('4'!$A:$A,'4'!$S:$S,$C51,'4'!$C:$C,$G51)+SUMIFS('4'!$A:$A,'4'!$S:$S,$C51,'4'!$D:$D,$G51)),SUMIF('4'!$T:$T,$C51,'4'!$A:$A)-(SUMIFS('4'!$A:$A,'4'!$T:$T,$C51,'4'!$C:$C,$D51)+SUMIFS('4'!$A:$A,'4'!$T:$T,$C51,'4'!$D:$D,$D51)+SUMIFS('4'!$A:$A,'4'!$T:$T,$C51,'4'!$C:$C,$G51)+SUMIFS('4'!$A:$A,'4'!$T:$T,$C51,'4'!$D:$D,$G51))))</f>
        <v/>
      </c>
      <c r="N51" s="73" t="str">
        <f>IF('5'!$E$2="","",SUM(SUMIF('5'!$R:$R,$C51,'5'!$A:$A)-(SUMIFS('5'!$A:$A,'5'!$R:$R,$C51,'5'!$C:$C,$D51)+SUMIFS('5'!$A:$A,'5'!$R:$R,$C51,'5'!$D:$D,$D51)+SUMIFS('5'!$A:$A,'5'!$R:$R,$C51,'5'!$C:$C,$G51)+SUMIFS('5'!$A:$A,'5'!$R:$R,G51,'5'!$D:$D,$G51)),SUMIF('5'!$S:$S,$C51,'5'!$A:$A)-(SUMIFS('5'!$A:$A,'5'!$S:$S,$C51,'5'!$C:$C,$D51)+SUMIFS('5'!$A:$A,'5'!$S:$S,$C51,'5'!$D:$D,$D51)+SUMIFS('5'!$A:$A,'5'!$S:$S,$C51,'5'!$C:$C,$G51)+SUMIFS('5'!$A:$A,'5'!$S:$S,$C51,'5'!$D:$D,$G51)),SUMIF('5'!$T:$T,$C51,'5'!$A:$A)-(SUMIFS('5'!$A:$A,'5'!$T:$T,$C51,'5'!$C:$C,$D51)+SUMIFS('5'!$A:$A,'5'!$T:$T,$C51,'5'!$D:$D,$D51)+SUMIFS('5'!$A:$A,'5'!$T:$T,$C51,'5'!$C:$C,$G51)+SUMIFS('5'!$A:$A,'5'!$T:$T,$C51,'5'!$D:$D,$G51))))</f>
        <v/>
      </c>
      <c r="O51" s="73" t="str">
        <f>IF('6'!$E$2="","",SUM(SUMIF('6'!$R:$R,$C51,'6'!$A:$A)-(SUMIFS('6'!$A:$A,'6'!$R:$R,$C51,'6'!$C:$C,$D51)+SUMIFS('6'!$A:$A,'6'!$R:$R,$C51,'6'!$D:$D,$D51)+SUMIFS('6'!$A:$A,'6'!$R:$R,$C51,'6'!$C:$C,$G51)+SUMIFS('6'!$A:$A,'6'!$R:$R,H51,'6'!$D:$D,$G51)),SUMIF('6'!$S:$S,$C51,'6'!$A:$A)-(SUMIFS('6'!$A:$A,'6'!$S:$S,$C51,'6'!$C:$C,$D51)+SUMIFS('6'!$A:$A,'6'!$S:$S,$C51,'6'!$D:$D,$D51)+SUMIFS('6'!$A:$A,'6'!$S:$S,$C51,'6'!$C:$C,$G51)+SUMIFS('6'!$A:$A,'6'!$S:$S,$C51,'6'!$D:$D,$G51)),SUMIF('6'!$T:$T,$C51,'6'!$A:$A)-(SUMIFS('6'!$A:$A,'6'!$T:$T,$C51,'6'!$C:$C,$D51)+SUMIFS('6'!$A:$A,'6'!$T:$T,$C51,'6'!$D:$D,$D51)+SUMIFS('6'!$A:$A,'6'!$T:$T,$C51,'6'!$C:$C,$G51)+SUMIFS('6'!$A:$A,'6'!$T:$T,$C51,'6'!$D:$D,$G51))))</f>
        <v/>
      </c>
      <c r="P51" s="73" t="str">
        <f>IF('7'!$E$2="","",SUM(SUMIF('7'!$R:$R,$C51,'7'!$A:$A)-(SUMIFS('7'!$A:$A,'7'!$R:$R,$C51,'7'!$C:$C,$D51)+SUMIFS('7'!$A:$A,'7'!$R:$R,$C51,'7'!$D:$D,$D51)+SUMIFS('7'!$A:$A,'7'!$R:$R,$C51,'7'!$C:$C,$G51)+SUMIFS('7'!$A:$A,'7'!$R:$R,I51,'7'!$D:$D,$G51)),SUMIF('7'!$S:$S,$C51,'7'!$A:$A)-(SUMIFS('7'!$A:$A,'7'!$S:$S,$C51,'7'!$C:$C,$D51)+SUMIFS('7'!$A:$A,'7'!$S:$S,$C51,'7'!$D:$D,$D51)+SUMIFS('7'!$A:$A,'7'!$S:$S,$C51,'7'!$C:$C,$G51)+SUMIFS('7'!$A:$A,'7'!$S:$S,$C51,'7'!$D:$D,$G51)),SUMIF('7'!$T:$T,$C51,'7'!$A:$A)-(SUMIFS('7'!$A:$A,'7'!$T:$T,$C51,'7'!$C:$C,$D51)+SUMIFS('7'!$A:$A,'7'!$T:$T,$C51,'7'!$D:$D,$D51)+SUMIFS('7'!$A:$A,'7'!$T:$T,$C51,'7'!$C:$C,$G51)+SUMIFS('7'!$A:$A,'7'!$T:$T,$C51,'7'!$D:$D,$G51))))</f>
        <v/>
      </c>
      <c r="Q51" s="73" t="str">
        <f>IF('8'!$E$2="","",SUM(SUMIF('8'!$R:$R,$C51,'8'!$A:$A)-(SUMIFS('8'!$A:$A,'8'!$R:$R,$C51,'8'!$C:$C,$D51)+SUMIFS('8'!$A:$A,'8'!$R:$R,$C51,'8'!$D:$D,$D51)+SUMIFS('8'!$A:$A,'8'!$R:$R,$C51,'8'!$C:$C,$G51)+SUMIFS('8'!$A:$A,'8'!$R:$R,J51,'8'!$D:$D,$G51)),SUMIF('8'!$S:$S,$C51,'8'!$A:$A)-(SUMIFS('8'!$A:$A,'8'!$S:$S,$C51,'8'!$C:$C,$D51)+SUMIFS('8'!$A:$A,'8'!$S:$S,$C51,'8'!$D:$D,$D51)+SUMIFS('8'!$A:$A,'8'!$S:$S,$C51,'8'!$C:$C,$G51)+SUMIFS('8'!$A:$A,'8'!$S:$S,$C51,'8'!$D:$D,$G51)),SUMIF('8'!$T:$T,$C51,'8'!$A:$A)-(SUMIFS('8'!$A:$A,'8'!$T:$T,$C51,'8'!$C:$C,$D51)+SUMIFS('8'!$A:$A,'8'!$T:$T,$C51,'8'!$D:$D,$D51)+SUMIFS('8'!$A:$A,'8'!$T:$T,$C51,'8'!$C:$C,$G51)+SUMIFS('8'!$A:$A,'8'!$T:$T,$C51,'8'!$D:$D,$G51))))</f>
        <v/>
      </c>
      <c r="R51" s="73" t="str">
        <f>IF('9'!$E$2="","",SUM(SUMIF('9'!$R:$R,$C51,'9'!$A:$A)-(SUMIFS('9'!$A:$A,'9'!$R:$R,$C51,'9'!$C:$C,$D51)+SUMIFS('9'!$A:$A,'9'!$R:$R,$C51,'9'!$D:$D,$D51)+SUMIFS('9'!$A:$A,'9'!$R:$R,$C51,'9'!$C:$C,$G51)+SUMIFS('9'!$A:$A,'9'!$R:$R,K51,'9'!$D:$D,$G51)),SUMIF('9'!$S:$S,$C51,'9'!$A:$A)-(SUMIFS('9'!$A:$A,'9'!$S:$S,$C51,'9'!$C:$C,$D51)+SUMIFS('9'!$A:$A,'9'!$S:$S,$C51,'9'!$D:$D,$D51)+SUMIFS('9'!$A:$A,'9'!$S:$S,$C51,'9'!$C:$C,$G51)+SUMIFS('9'!$A:$A,'9'!$S:$S,$C51,'9'!$D:$D,$G51)),SUMIF('9'!$T:$T,$C51,'9'!$A:$A)-(SUMIFS('9'!$A:$A,'9'!$T:$T,$C51,'9'!$C:$C,$D51)+SUMIFS('9'!$A:$A,'9'!$T:$T,$C51,'9'!$D:$D,$D51)+SUMIFS('9'!$A:$A,'9'!$T:$T,$C51,'9'!$C:$C,$G51)+SUMIFS('9'!$A:$A,'9'!$T:$T,$C51,'9'!$D:$D,$G51))))</f>
        <v/>
      </c>
      <c r="S51" s="73" t="str">
        <f>IF('10'!$D$2="","",SUM(SUMIF('10'!$Q:$Q,$C51,'10'!$A:$A)-(SUMIFS('10'!$A:$A,'10'!$Q:$Q,$C51,'10'!$B:$B,$D51)+SUMIFS('10'!$A:$A,'10'!$Q:$Q,$C51,'10'!$C:$C,$D51)+SUMIFS('10'!$A:$A,'10'!$Q:$Q,$C51,'10'!$B:$B,$G51)+SUMIFS('10'!$A:$A,'10'!$Q:$Q,L51,'10'!$C:$C,$G51)),SUMIF('10'!$R:$R,$C51,'10'!$A:$A)-(SUMIFS('10'!$A:$A,'10'!$R:$R,$C51,'10'!$B:$B,$D51)+SUMIFS('10'!$A:$A,'10'!$R:$R,$C51,'10'!$C:$C,$D51)+SUMIFS('10'!$A:$A,'10'!$R:$R,$C51,'10'!$B:$B,$G51)+SUMIFS('10'!$A:$A,'10'!$R:$R,$C51,'10'!$C:$C,$G51)),SUMIF('10'!$S:$S,$C51,'10'!$A:$A)-(SUMIFS('10'!$A:$A,'10'!$S:$S,$C51,'10'!$B:$B,$D51)+SUMIFS('10'!$A:$A,'10'!$S:$S,$C51,'10'!$C:$C,$D51)+SUMIFS('10'!$A:$A,'10'!$S:$S,$C51,'10'!$B:$B,$G51)+SUMIFS('10'!$A:$A,'10'!$S:$S,$C51,'10'!$C:$C,$G51))))</f>
        <v/>
      </c>
      <c r="T51" s="73" t="str">
        <f>IF('11'!$D$2="","",SUM(SUMIF('11'!$Q:$Q,$C51,'11'!$A:$A)-(SUMIFS('11'!$A:$A,'11'!$Q:$Q,$C51,'11'!$B:$B,$D51)+SUMIFS('11'!$A:$A,'11'!$Q:$Q,$C51,'11'!$C:$C,$D51)+SUMIFS('11'!$A:$A,'11'!$Q:$Q,$C51,'11'!$B:$B,$G51)+SUMIFS('11'!$A:$A,'11'!$Q:$Q,M51,'11'!$C:$C,$G51)),SUMIF('11'!$R:$R,$C51,'11'!$A:$A)-(SUMIFS('11'!$A:$A,'11'!$R:$R,$C51,'11'!$B:$B,$D51)+SUMIFS('11'!$A:$A,'11'!$R:$R,$C51,'11'!$C:$C,$D51)+SUMIFS('11'!$A:$A,'11'!$R:$R,$C51,'11'!$B:$B,$G51)+SUMIFS('11'!$A:$A,'11'!$R:$R,$C51,'11'!$C:$C,$G51)),SUMIF('11'!$S:$S,$C51,'11'!$A:$A)-(SUMIFS('11'!$A:$A,'11'!$S:$S,$C51,'11'!$B:$B,$D51)+SUMIFS('11'!$A:$A,'11'!$S:$S,$C51,'11'!$C:$C,$D51)+SUMIFS('11'!$A:$A,'11'!$S:$S,$C51,'11'!$B:$B,$G51)+SUMIFS('11'!$A:$A,'11'!$S:$S,$C51,'11'!$C:$C,$G51))))</f>
        <v/>
      </c>
      <c r="U51" s="74" t="str">
        <f>IF('12'!$D$2="","",SUM(SUMIF('12'!$Q:$Q,$C51,'12'!$A:$A)-(SUMIFS('12'!$A:$A,'12'!$Q:$Q,$C51,'12'!$B:$B,$D51)+SUMIFS('12'!$A:$A,'12'!$Q:$Q,$C51,'12'!$C:$C,$D51)+SUMIFS('12'!$A:$A,'12'!$Q:$Q,$C51,'12'!$B:$B,$G51)+SUMIFS('12'!$A:$A,'12'!$Q:$Q,N51,'12'!$C:$C,$G51)),SUMIF('12'!$R:$R,$C51,'12'!$A:$A)-(SUMIFS('12'!$A:$A,'12'!$R:$R,$C51,'12'!$B:$B,$D51)+SUMIFS('12'!$A:$A,'12'!$R:$R,$C51,'12'!$C:$C,$D51)+SUMIFS('12'!$A:$A,'12'!$R:$R,$C51,'12'!$B:$B,$G51)+SUMIFS('12'!$A:$A,'12'!$R:$R,$C51,'12'!$C:$C,$G51)),SUMIF('12'!$S:$S,$C51,'12'!$A:$A)-(SUMIFS('12'!$A:$A,'12'!$S:$S,$C51,'12'!$B:$B,$D51)+SUMIFS('12'!$A:$A,'12'!$S:$S,$C51,'12'!$C:$C,$D51)+SUMIFS('12'!$A:$A,'12'!$S:$S,$C51,'12'!$B:$B,$G51)+SUMIFS('12'!$A:$A,'12'!$S:$S,$C51,'12'!$C:$C,$G51))))</f>
        <v/>
      </c>
      <c r="V51" s="75" t="str">
        <f>IF('13'!$D$2="","",SUM(SUMIF('13'!$Q:$Q,$C51,'13'!$A:$A)-(SUMIFS('13'!$A:$A,'13'!$Q:$Q,$C51,'13'!$B:$B,$D51)+SUMIFS('13'!$A:$A,'13'!$Q:$Q,$C51,'13'!$C:$C,$D51)+SUMIFS('13'!$A:$A,'13'!$Q:$Q,$C51,'13'!$B:$B,$G51)+SUMIFS('13'!$A:$A,'13'!$Q:$Q,O51,'13'!$C:$C,$G51)),SUMIF('13'!$R:$R,$C51,'13'!$A:$A)-(SUMIFS('13'!$A:$A,'13'!$R:$R,$C51,'13'!$B:$B,$D51)+SUMIFS('13'!$A:$A,'13'!$R:$R,$C51,'13'!$C:$C,$D51)+SUMIFS('13'!$A:$A,'13'!$R:$R,$C51,'13'!$B:$B,$G51)+SUMIFS('13'!$A:$A,'13'!$R:$R,$C51,'13'!$C:$C,$G51)),SUMIF('13'!$S:$S,$C51,'13'!$A:$A)-(SUMIFS('13'!$A:$A,'13'!$S:$S,$C51,'13'!$B:$B,$D51)+SUMIFS('13'!$A:$A,'13'!$S:$S,$C51,'13'!$C:$C,$D51)+SUMIFS('13'!$A:$A,'13'!$S:$S,$C51,'13'!$B:$B,$G51)+SUMIFS('13'!$A:$A,'13'!$S:$S,$C51,'13'!$C:$C,$G51))))</f>
        <v/>
      </c>
      <c r="W51" s="76" t="str">
        <f>IF('14'!$D$2="","",SUM(SUMIF('14'!$Q:$Q,$C51,'14'!$A:$A)-(SUMIFS('14'!$A:$A,'14'!$Q:$Q,$C51,'14'!$B:$B,$D51)+SUMIFS('14'!$A:$A,'14'!$Q:$Q,$C51,'14'!$C:$C,$D51)+SUMIFS('14'!$A:$A,'14'!$Q:$Q,$C51,'14'!$B:$B,$G51)+SUMIFS('14'!$A:$A,'14'!$Q:$Q,P51,'14'!$C:$C,$G51)),SUMIF('14'!$R:$R,$C51,'14'!$A:$A)-(SUMIFS('14'!$A:$A,'14'!$R:$R,$C51,'14'!$B:$B,$D51)+SUMIFS('14'!$A:$A,'14'!$R:$R,$C51,'14'!$C:$C,$D51)+SUMIFS('14'!$A:$A,'14'!$R:$R,$C51,'14'!$B:$B,$G51)+SUMIFS('14'!$A:$A,'14'!$R:$R,$C51,'14'!$C:$C,$G51)),SUMIF('14'!$S:$S,$C51,'14'!$A:$A)-(SUMIFS('14'!$A:$A,'14'!$S:$S,$C51,'14'!$B:$B,$D51)+SUMIFS('14'!$A:$A,'14'!$S:$S,$C51,'14'!$C:$C,$D51)+SUMIFS('14'!$A:$A,'14'!$S:$S,$C51,'14'!$B:$B,$G51)+SUMIFS('14'!$A:$A,'14'!$S:$S,$C51,'14'!$C:$C,$G51))))</f>
        <v/>
      </c>
      <c r="X51" s="73" t="str">
        <f>IF('15'!$D$2="","",SUM(SUMIF('15'!$Q:$Q,$C51,'15'!$A:$A)-(SUMIFS('15'!$A:$A,'15'!$Q:$Q,$C51,'15'!$B:$B,$D51)+SUMIFS('15'!$A:$A,'15'!$Q:$Q,$C51,'15'!$C:$C,$D51)+SUMIFS('15'!$A:$A,'15'!$Q:$Q,$C51,'15'!$B:$B,$G51)+SUMIFS('15'!$A:$A,'15'!$Q:$Q,Q51,'15'!$C:$C,$G51)),SUMIF('15'!$R:$R,$C51,'15'!$A:$A)-(SUMIFS('15'!$A:$A,'15'!$R:$R,$C51,'15'!$B:$B,$D51)+SUMIFS('15'!$A:$A,'15'!$R:$R,$C51,'15'!$C:$C,$D51)+SUMIFS('15'!$A:$A,'15'!$R:$R,$C51,'15'!$B:$B,$G51)+SUMIFS('15'!$A:$A,'15'!$R:$R,$C51,'15'!$C:$C,$G51)),SUMIF('15'!$S:$S,$C51,'15'!$A:$A)-(SUMIFS('15'!$A:$A,'15'!$S:$S,$C51,'15'!$B:$B,$D51)+SUMIFS('15'!$A:$A,'15'!$S:$S,$C51,'15'!$C:$C,$D51)+SUMIFS('15'!$A:$A,'15'!$S:$S,$C51,'15'!$B:$B,$G51)+SUMIFS('15'!$A:$A,'15'!$S:$S,$C51,'15'!$C:$C,$G51))))</f>
        <v/>
      </c>
      <c r="Y51" s="77">
        <f t="shared" si="11"/>
        <v>5</v>
      </c>
      <c r="Z51" s="85">
        <f>SUM(COUNTIF('1'!$R$2:$T$100,$C51),COUNTIF('2'!$R$2:$T$100,$C51),COUNTIF('3'!$R$2:$T$100,$C51),COUNTIF('4'!$R$2:$T$100,$C51),COUNTIF('5'!$R$2:$T$100,$C51),COUNTIF('6'!$R$2:$T$100,$C51),COUNTIF('7'!$R$2:$T$100,$C51),COUNTIF('8'!$R$2:$T$100,$C51),COUNTIF('9'!$R$2:$T$100,$C51),COUNTIF('10'!$Q$2:$S$100,$C51),COUNTIF('11'!$Q$2:$S$100,$C51),COUNTIF('12'!$Q$2:$S$100,$C51),COUNTIF('13'!$Q$2:$S$100,$C51),COUNTIF('14'!$Q$2:$S$100,$C51),COUNTIF('15'!$Q$2:$S$100,$C51))</f>
        <v>3</v>
      </c>
    </row>
    <row r="52" spans="1:26" x14ac:dyDescent="0.2">
      <c r="A52" s="2" t="s">
        <v>21</v>
      </c>
      <c r="B52" s="2" t="s">
        <v>162</v>
      </c>
      <c r="C52" s="2" t="str">
        <f t="shared" si="8"/>
        <v>Edwin Hernandez</v>
      </c>
      <c r="D52" s="21"/>
      <c r="E52" s="43"/>
      <c r="F52" s="72">
        <f t="shared" si="9"/>
        <v>0</v>
      </c>
      <c r="G52" s="40"/>
      <c r="H52" s="43"/>
      <c r="I52" s="72">
        <f t="shared" si="10"/>
        <v>0</v>
      </c>
      <c r="J52" s="73">
        <f>IF('1'!$E$2="","",SUM(SUMIF('1'!$R:$R,$C52,'1'!$A:$A)-(SUMIFS('1'!$A:$A,'1'!$R:$R,$C52,'1'!$C:$C,$D52)+SUMIFS('1'!$A:$A,'1'!$R:$R,$C52,'1'!$D:$D,$D52)+SUMIFS('1'!$A:$A,'1'!$R:$R,$C52,'1'!$C:$C,$G52)+SUMIFS('1'!$A:$A,'1'!$R:$R,C52,'1'!$D:$D,$G52)),SUMIF('1'!$S:$S,$C52,'1'!$A:$A)-(SUMIFS('1'!$A:$A,'1'!$S:$S,$C52,'1'!$C:$C,$D52)+SUMIFS('1'!$A:$A,'1'!$S:$S,$C52,'1'!$D:$D,$D52)+SUMIFS('1'!$A:$A,'1'!$S:$S,$C52,'1'!$C:$C,$G52)+SUMIFS('1'!$A:$A,'1'!$S:$S,$C52,'1'!$D:$D,$G52)),SUMIF('1'!$T:$T,$C52,'1'!$A:$A)-(SUMIFS('1'!$A:$A,'1'!$T:$T,$C52,'1'!$C:$C,$D52)+SUMIFS('1'!$A:$A,'1'!$T:$T,$C52,'1'!$D:$D,$D52)+SUMIFS('1'!$A:$A,'1'!$T:$T,$C52,'1'!$C:$C,$G52)+SUMIFS('1'!$A:$A,'1'!$T:$T,$C52,'1'!$D:$D,$G52))))</f>
        <v>0</v>
      </c>
      <c r="K52" s="73">
        <f>IF('2'!$E$2="","",SUM(SUMIF('2'!$R:$R,$C52,'2'!$A:$A)-(SUMIFS('2'!$A:$A,'2'!$R:$R,$C52,'2'!$C:$C,$D52)+SUMIFS('2'!$A:$A,'2'!$R:$R,$C52,'2'!$D:$D,$D52)+SUMIFS('2'!$A:$A,'2'!$R:$R,$C52,'2'!$C:$C,$G52)+SUMIFS('2'!$A:$A,'2'!$R:$R,D52,'2'!$D:$D,$G52)),SUMIF('2'!$S:$S,$C52,'2'!$A:$A)-(SUMIFS('2'!$A:$A,'2'!$S:$S,$C52,'2'!$C:$C,$D52)+SUMIFS('2'!$A:$A,'2'!$S:$S,$C52,'2'!$D:$D,$D52)+SUMIFS('2'!$A:$A,'2'!$S:$S,$C52,'2'!$C:$C,$G52)+SUMIFS('2'!$A:$A,'2'!$S:$S,$C52,'2'!$D:$D,$G52)),SUMIF('2'!$T:$T,$C52,'2'!$A:$A)-(SUMIFS('2'!$A:$A,'2'!$T:$T,$C52,'2'!$C:$C,$D52)+SUMIFS('2'!$A:$A,'2'!$T:$T,$C52,'2'!$D:$D,$D52)+SUMIFS('2'!$A:$A,'2'!$T:$T,$C52,'2'!$C:$C,$G52)+SUMIFS('2'!$A:$A,'2'!$T:$T,$C52,'2'!$D:$D,$G52))))</f>
        <v>4</v>
      </c>
      <c r="L52" s="73">
        <f>IF('3'!$E$2="","",SUM(SUMIF('3'!$R:$R,$C52,'3'!$A:$A)-(SUMIFS('3'!$A:$A,'3'!$R:$R,$C52,'3'!$C:$C,$D52)+SUMIFS('3'!$A:$A,'3'!$R:$R,$C52,'3'!$D:$D,$D52)+SUMIFS('3'!$A:$A,'3'!$R:$R,$C52,'3'!$C:$C,$G52)+SUMIFS('3'!$A:$A,'3'!$R:$R,E52,'3'!$D:$D,$G52)),SUMIF('3'!$S:$S,$C52,'3'!$A:$A)-(SUMIFS('3'!$A:$A,'3'!$S:$S,$C52,'3'!$C:$C,$D52)+SUMIFS('3'!$A:$A,'3'!$S:$S,$C52,'3'!$D:$D,$D52)+SUMIFS('3'!$A:$A,'3'!$S:$S,$C52,'3'!$C:$C,$G52)+SUMIFS('3'!$A:$A,'3'!$S:$S,$C52,'3'!$D:$D,$G52)),SUMIF('3'!$T:$T,$C52,'3'!$A:$A)-(SUMIFS('3'!$A:$A,'3'!$T:$T,$C52,'3'!$C:$C,$D52)+SUMIFS('3'!$A:$A,'3'!$T:$T,$C52,'3'!$D:$D,$D52)+SUMIFS('3'!$A:$A,'3'!$T:$T,$C52,'3'!$C:$C,$G52)+SUMIFS('3'!$A:$A,'3'!$T:$T,$C52,'3'!$D:$D,$G52))))</f>
        <v>2</v>
      </c>
      <c r="M52" s="73" t="str">
        <f>IF('4'!$E$2="","",SUM(SUMIF('4'!$R:$R,$C52,'4'!$A:$A)-(SUMIFS('4'!$A:$A,'4'!$R:$R,$C52,'4'!$C:$C,$D52)+SUMIFS('4'!$A:$A,'4'!$R:$R,$C52,'4'!$D:$D,$D52)+SUMIFS('4'!$A:$A,'4'!$R:$R,$C52,'4'!$C:$C,$G52)+SUMIFS('4'!$A:$A,'4'!$R:$R,F52,'4'!$D:$D,$G52)),SUMIF('4'!$S:$S,$C52,'4'!$A:$A)-(SUMIFS('4'!$A:$A,'4'!$S:$S,$C52,'4'!$C:$C,$D52)+SUMIFS('4'!$A:$A,'4'!$S:$S,$C52,'4'!$D:$D,$D52)+SUMIFS('4'!$A:$A,'4'!$S:$S,$C52,'4'!$C:$C,$G52)+SUMIFS('4'!$A:$A,'4'!$S:$S,$C52,'4'!$D:$D,$G52)),SUMIF('4'!$T:$T,$C52,'4'!$A:$A)-(SUMIFS('4'!$A:$A,'4'!$T:$T,$C52,'4'!$C:$C,$D52)+SUMIFS('4'!$A:$A,'4'!$T:$T,$C52,'4'!$D:$D,$D52)+SUMIFS('4'!$A:$A,'4'!$T:$T,$C52,'4'!$C:$C,$G52)+SUMIFS('4'!$A:$A,'4'!$T:$T,$C52,'4'!$D:$D,$G52))))</f>
        <v/>
      </c>
      <c r="N52" s="73" t="str">
        <f>IF('5'!$E$2="","",SUM(SUMIF('5'!$R:$R,$C52,'5'!$A:$A)-(SUMIFS('5'!$A:$A,'5'!$R:$R,$C52,'5'!$C:$C,$D52)+SUMIFS('5'!$A:$A,'5'!$R:$R,$C52,'5'!$D:$D,$D52)+SUMIFS('5'!$A:$A,'5'!$R:$R,$C52,'5'!$C:$C,$G52)+SUMIFS('5'!$A:$A,'5'!$R:$R,G52,'5'!$D:$D,$G52)),SUMIF('5'!$S:$S,$C52,'5'!$A:$A)-(SUMIFS('5'!$A:$A,'5'!$S:$S,$C52,'5'!$C:$C,$D52)+SUMIFS('5'!$A:$A,'5'!$S:$S,$C52,'5'!$D:$D,$D52)+SUMIFS('5'!$A:$A,'5'!$S:$S,$C52,'5'!$C:$C,$G52)+SUMIFS('5'!$A:$A,'5'!$S:$S,$C52,'5'!$D:$D,$G52)),SUMIF('5'!$T:$T,$C52,'5'!$A:$A)-(SUMIFS('5'!$A:$A,'5'!$T:$T,$C52,'5'!$C:$C,$D52)+SUMIFS('5'!$A:$A,'5'!$T:$T,$C52,'5'!$D:$D,$D52)+SUMIFS('5'!$A:$A,'5'!$T:$T,$C52,'5'!$C:$C,$G52)+SUMIFS('5'!$A:$A,'5'!$T:$T,$C52,'5'!$D:$D,$G52))))</f>
        <v/>
      </c>
      <c r="O52" s="73" t="str">
        <f>IF('6'!$E$2="","",SUM(SUMIF('6'!$R:$R,$C52,'6'!$A:$A)-(SUMIFS('6'!$A:$A,'6'!$R:$R,$C52,'6'!$C:$C,$D52)+SUMIFS('6'!$A:$A,'6'!$R:$R,$C52,'6'!$D:$D,$D52)+SUMIFS('6'!$A:$A,'6'!$R:$R,$C52,'6'!$C:$C,$G52)+SUMIFS('6'!$A:$A,'6'!$R:$R,H52,'6'!$D:$D,$G52)),SUMIF('6'!$S:$S,$C52,'6'!$A:$A)-(SUMIFS('6'!$A:$A,'6'!$S:$S,$C52,'6'!$C:$C,$D52)+SUMIFS('6'!$A:$A,'6'!$S:$S,$C52,'6'!$D:$D,$D52)+SUMIFS('6'!$A:$A,'6'!$S:$S,$C52,'6'!$C:$C,$G52)+SUMIFS('6'!$A:$A,'6'!$S:$S,$C52,'6'!$D:$D,$G52)),SUMIF('6'!$T:$T,$C52,'6'!$A:$A)-(SUMIFS('6'!$A:$A,'6'!$T:$T,$C52,'6'!$C:$C,$D52)+SUMIFS('6'!$A:$A,'6'!$T:$T,$C52,'6'!$D:$D,$D52)+SUMIFS('6'!$A:$A,'6'!$T:$T,$C52,'6'!$C:$C,$G52)+SUMIFS('6'!$A:$A,'6'!$T:$T,$C52,'6'!$D:$D,$G52))))</f>
        <v/>
      </c>
      <c r="P52" s="73" t="str">
        <f>IF('7'!$E$2="","",SUM(SUMIF('7'!$R:$R,$C52,'7'!$A:$A)-(SUMIFS('7'!$A:$A,'7'!$R:$R,$C52,'7'!$C:$C,$D52)+SUMIFS('7'!$A:$A,'7'!$R:$R,$C52,'7'!$D:$D,$D52)+SUMIFS('7'!$A:$A,'7'!$R:$R,$C52,'7'!$C:$C,$G52)+SUMIFS('7'!$A:$A,'7'!$R:$R,I52,'7'!$D:$D,$G52)),SUMIF('7'!$S:$S,$C52,'7'!$A:$A)-(SUMIFS('7'!$A:$A,'7'!$S:$S,$C52,'7'!$C:$C,$D52)+SUMIFS('7'!$A:$A,'7'!$S:$S,$C52,'7'!$D:$D,$D52)+SUMIFS('7'!$A:$A,'7'!$S:$S,$C52,'7'!$C:$C,$G52)+SUMIFS('7'!$A:$A,'7'!$S:$S,$C52,'7'!$D:$D,$G52)),SUMIF('7'!$T:$T,$C52,'7'!$A:$A)-(SUMIFS('7'!$A:$A,'7'!$T:$T,$C52,'7'!$C:$C,$D52)+SUMIFS('7'!$A:$A,'7'!$T:$T,$C52,'7'!$D:$D,$D52)+SUMIFS('7'!$A:$A,'7'!$T:$T,$C52,'7'!$C:$C,$G52)+SUMIFS('7'!$A:$A,'7'!$T:$T,$C52,'7'!$D:$D,$G52))))</f>
        <v/>
      </c>
      <c r="Q52" s="73" t="str">
        <f>IF('8'!$E$2="","",SUM(SUMIF('8'!$R:$R,$C52,'8'!$A:$A)-(SUMIFS('8'!$A:$A,'8'!$R:$R,$C52,'8'!$C:$C,$D52)+SUMIFS('8'!$A:$A,'8'!$R:$R,$C52,'8'!$D:$D,$D52)+SUMIFS('8'!$A:$A,'8'!$R:$R,$C52,'8'!$C:$C,$G52)+SUMIFS('8'!$A:$A,'8'!$R:$R,J52,'8'!$D:$D,$G52)),SUMIF('8'!$S:$S,$C52,'8'!$A:$A)-(SUMIFS('8'!$A:$A,'8'!$S:$S,$C52,'8'!$C:$C,$D52)+SUMIFS('8'!$A:$A,'8'!$S:$S,$C52,'8'!$D:$D,$D52)+SUMIFS('8'!$A:$A,'8'!$S:$S,$C52,'8'!$C:$C,$G52)+SUMIFS('8'!$A:$A,'8'!$S:$S,$C52,'8'!$D:$D,$G52)),SUMIF('8'!$T:$T,$C52,'8'!$A:$A)-(SUMIFS('8'!$A:$A,'8'!$T:$T,$C52,'8'!$C:$C,$D52)+SUMIFS('8'!$A:$A,'8'!$T:$T,$C52,'8'!$D:$D,$D52)+SUMIFS('8'!$A:$A,'8'!$T:$T,$C52,'8'!$C:$C,$G52)+SUMIFS('8'!$A:$A,'8'!$T:$T,$C52,'8'!$D:$D,$G52))))</f>
        <v/>
      </c>
      <c r="R52" s="73" t="str">
        <f>IF('9'!$E$2="","",SUM(SUMIF('9'!$R:$R,$C52,'9'!$A:$A)-(SUMIFS('9'!$A:$A,'9'!$R:$R,$C52,'9'!$C:$C,$D52)+SUMIFS('9'!$A:$A,'9'!$R:$R,$C52,'9'!$D:$D,$D52)+SUMIFS('9'!$A:$A,'9'!$R:$R,$C52,'9'!$C:$C,$G52)+SUMIFS('9'!$A:$A,'9'!$R:$R,K52,'9'!$D:$D,$G52)),SUMIF('9'!$S:$S,$C52,'9'!$A:$A)-(SUMIFS('9'!$A:$A,'9'!$S:$S,$C52,'9'!$C:$C,$D52)+SUMIFS('9'!$A:$A,'9'!$S:$S,$C52,'9'!$D:$D,$D52)+SUMIFS('9'!$A:$A,'9'!$S:$S,$C52,'9'!$C:$C,$G52)+SUMIFS('9'!$A:$A,'9'!$S:$S,$C52,'9'!$D:$D,$G52)),SUMIF('9'!$T:$T,$C52,'9'!$A:$A)-(SUMIFS('9'!$A:$A,'9'!$T:$T,$C52,'9'!$C:$C,$D52)+SUMIFS('9'!$A:$A,'9'!$T:$T,$C52,'9'!$D:$D,$D52)+SUMIFS('9'!$A:$A,'9'!$T:$T,$C52,'9'!$C:$C,$G52)+SUMIFS('9'!$A:$A,'9'!$T:$T,$C52,'9'!$D:$D,$G52))))</f>
        <v/>
      </c>
      <c r="S52" s="73" t="str">
        <f>IF('10'!$D$2="","",SUM(SUMIF('10'!$Q:$Q,$C52,'10'!$A:$A)-(SUMIFS('10'!$A:$A,'10'!$Q:$Q,$C52,'10'!$B:$B,$D52)+SUMIFS('10'!$A:$A,'10'!$Q:$Q,$C52,'10'!$C:$C,$D52)+SUMIFS('10'!$A:$A,'10'!$Q:$Q,$C52,'10'!$B:$B,$G52)+SUMIFS('10'!$A:$A,'10'!$Q:$Q,L52,'10'!$C:$C,$G52)),SUMIF('10'!$R:$R,$C52,'10'!$A:$A)-(SUMIFS('10'!$A:$A,'10'!$R:$R,$C52,'10'!$B:$B,$D52)+SUMIFS('10'!$A:$A,'10'!$R:$R,$C52,'10'!$C:$C,$D52)+SUMIFS('10'!$A:$A,'10'!$R:$R,$C52,'10'!$B:$B,$G52)+SUMIFS('10'!$A:$A,'10'!$R:$R,$C52,'10'!$C:$C,$G52)),SUMIF('10'!$S:$S,$C52,'10'!$A:$A)-(SUMIFS('10'!$A:$A,'10'!$S:$S,$C52,'10'!$B:$B,$D52)+SUMIFS('10'!$A:$A,'10'!$S:$S,$C52,'10'!$C:$C,$D52)+SUMIFS('10'!$A:$A,'10'!$S:$S,$C52,'10'!$B:$B,$G52)+SUMIFS('10'!$A:$A,'10'!$S:$S,$C52,'10'!$C:$C,$G52))))</f>
        <v/>
      </c>
      <c r="T52" s="73" t="str">
        <f>IF('11'!$D$2="","",SUM(SUMIF('11'!$Q:$Q,$C52,'11'!$A:$A)-(SUMIFS('11'!$A:$A,'11'!$Q:$Q,$C52,'11'!$B:$B,$D52)+SUMIFS('11'!$A:$A,'11'!$Q:$Q,$C52,'11'!$C:$C,$D52)+SUMIFS('11'!$A:$A,'11'!$Q:$Q,$C52,'11'!$B:$B,$G52)+SUMIFS('11'!$A:$A,'11'!$Q:$Q,M52,'11'!$C:$C,$G52)),SUMIF('11'!$R:$R,$C52,'11'!$A:$A)-(SUMIFS('11'!$A:$A,'11'!$R:$R,$C52,'11'!$B:$B,$D52)+SUMIFS('11'!$A:$A,'11'!$R:$R,$C52,'11'!$C:$C,$D52)+SUMIFS('11'!$A:$A,'11'!$R:$R,$C52,'11'!$B:$B,$G52)+SUMIFS('11'!$A:$A,'11'!$R:$R,$C52,'11'!$C:$C,$G52)),SUMIF('11'!$S:$S,$C52,'11'!$A:$A)-(SUMIFS('11'!$A:$A,'11'!$S:$S,$C52,'11'!$B:$B,$D52)+SUMIFS('11'!$A:$A,'11'!$S:$S,$C52,'11'!$C:$C,$D52)+SUMIFS('11'!$A:$A,'11'!$S:$S,$C52,'11'!$B:$B,$G52)+SUMIFS('11'!$A:$A,'11'!$S:$S,$C52,'11'!$C:$C,$G52))))</f>
        <v/>
      </c>
      <c r="U52" s="74" t="str">
        <f>IF('12'!$D$2="","",SUM(SUMIF('12'!$Q:$Q,$C52,'12'!$A:$A)-(SUMIFS('12'!$A:$A,'12'!$Q:$Q,$C52,'12'!$B:$B,$D52)+SUMIFS('12'!$A:$A,'12'!$Q:$Q,$C52,'12'!$C:$C,$D52)+SUMIFS('12'!$A:$A,'12'!$Q:$Q,$C52,'12'!$B:$B,$G52)+SUMIFS('12'!$A:$A,'12'!$Q:$Q,N52,'12'!$C:$C,$G52)),SUMIF('12'!$R:$R,$C52,'12'!$A:$A)-(SUMIFS('12'!$A:$A,'12'!$R:$R,$C52,'12'!$B:$B,$D52)+SUMIFS('12'!$A:$A,'12'!$R:$R,$C52,'12'!$C:$C,$D52)+SUMIFS('12'!$A:$A,'12'!$R:$R,$C52,'12'!$B:$B,$G52)+SUMIFS('12'!$A:$A,'12'!$R:$R,$C52,'12'!$C:$C,$G52)),SUMIF('12'!$S:$S,$C52,'12'!$A:$A)-(SUMIFS('12'!$A:$A,'12'!$S:$S,$C52,'12'!$B:$B,$D52)+SUMIFS('12'!$A:$A,'12'!$S:$S,$C52,'12'!$C:$C,$D52)+SUMIFS('12'!$A:$A,'12'!$S:$S,$C52,'12'!$B:$B,$G52)+SUMIFS('12'!$A:$A,'12'!$S:$S,$C52,'12'!$C:$C,$G52))))</f>
        <v/>
      </c>
      <c r="V52" s="75" t="str">
        <f>IF('13'!$D$2="","",SUM(SUMIF('13'!$Q:$Q,$C52,'13'!$A:$A)-(SUMIFS('13'!$A:$A,'13'!$Q:$Q,$C52,'13'!$B:$B,$D52)+SUMIFS('13'!$A:$A,'13'!$Q:$Q,$C52,'13'!$C:$C,$D52)+SUMIFS('13'!$A:$A,'13'!$Q:$Q,$C52,'13'!$B:$B,$G52)+SUMIFS('13'!$A:$A,'13'!$Q:$Q,O52,'13'!$C:$C,$G52)),SUMIF('13'!$R:$R,$C52,'13'!$A:$A)-(SUMIFS('13'!$A:$A,'13'!$R:$R,$C52,'13'!$B:$B,$D52)+SUMIFS('13'!$A:$A,'13'!$R:$R,$C52,'13'!$C:$C,$D52)+SUMIFS('13'!$A:$A,'13'!$R:$R,$C52,'13'!$B:$B,$G52)+SUMIFS('13'!$A:$A,'13'!$R:$R,$C52,'13'!$C:$C,$G52)),SUMIF('13'!$S:$S,$C52,'13'!$A:$A)-(SUMIFS('13'!$A:$A,'13'!$S:$S,$C52,'13'!$B:$B,$D52)+SUMIFS('13'!$A:$A,'13'!$S:$S,$C52,'13'!$C:$C,$D52)+SUMIFS('13'!$A:$A,'13'!$S:$S,$C52,'13'!$B:$B,$G52)+SUMIFS('13'!$A:$A,'13'!$S:$S,$C52,'13'!$C:$C,$G52))))</f>
        <v/>
      </c>
      <c r="W52" s="76" t="str">
        <f>IF('14'!$D$2="","",SUM(SUMIF('14'!$Q:$Q,$C52,'14'!$A:$A)-(SUMIFS('14'!$A:$A,'14'!$Q:$Q,$C52,'14'!$B:$B,$D52)+SUMIFS('14'!$A:$A,'14'!$Q:$Q,$C52,'14'!$C:$C,$D52)+SUMIFS('14'!$A:$A,'14'!$Q:$Q,$C52,'14'!$B:$B,$G52)+SUMIFS('14'!$A:$A,'14'!$Q:$Q,P52,'14'!$C:$C,$G52)),SUMIF('14'!$R:$R,$C52,'14'!$A:$A)-(SUMIFS('14'!$A:$A,'14'!$R:$R,$C52,'14'!$B:$B,$D52)+SUMIFS('14'!$A:$A,'14'!$R:$R,$C52,'14'!$C:$C,$D52)+SUMIFS('14'!$A:$A,'14'!$R:$R,$C52,'14'!$B:$B,$G52)+SUMIFS('14'!$A:$A,'14'!$R:$R,$C52,'14'!$C:$C,$G52)),SUMIF('14'!$S:$S,$C52,'14'!$A:$A)-(SUMIFS('14'!$A:$A,'14'!$S:$S,$C52,'14'!$B:$B,$D52)+SUMIFS('14'!$A:$A,'14'!$S:$S,$C52,'14'!$C:$C,$D52)+SUMIFS('14'!$A:$A,'14'!$S:$S,$C52,'14'!$B:$B,$G52)+SUMIFS('14'!$A:$A,'14'!$S:$S,$C52,'14'!$C:$C,$G52))))</f>
        <v/>
      </c>
      <c r="X52" s="73" t="str">
        <f>IF('15'!$D$2="","",SUM(SUMIF('15'!$Q:$Q,$C52,'15'!$A:$A)-(SUMIFS('15'!$A:$A,'15'!$Q:$Q,$C52,'15'!$B:$B,$D52)+SUMIFS('15'!$A:$A,'15'!$Q:$Q,$C52,'15'!$C:$C,$D52)+SUMIFS('15'!$A:$A,'15'!$Q:$Q,$C52,'15'!$B:$B,$G52)+SUMIFS('15'!$A:$A,'15'!$Q:$Q,Q52,'15'!$C:$C,$G52)),SUMIF('15'!$R:$R,$C52,'15'!$A:$A)-(SUMIFS('15'!$A:$A,'15'!$R:$R,$C52,'15'!$B:$B,$D52)+SUMIFS('15'!$A:$A,'15'!$R:$R,$C52,'15'!$C:$C,$D52)+SUMIFS('15'!$A:$A,'15'!$R:$R,$C52,'15'!$B:$B,$G52)+SUMIFS('15'!$A:$A,'15'!$R:$R,$C52,'15'!$C:$C,$G52)),SUMIF('15'!$S:$S,$C52,'15'!$A:$A)-(SUMIFS('15'!$A:$A,'15'!$S:$S,$C52,'15'!$B:$B,$D52)+SUMIFS('15'!$A:$A,'15'!$S:$S,$C52,'15'!$C:$C,$D52)+SUMIFS('15'!$A:$A,'15'!$S:$S,$C52,'15'!$B:$B,$G52)+SUMIFS('15'!$A:$A,'15'!$S:$S,$C52,'15'!$C:$C,$G52))))</f>
        <v/>
      </c>
      <c r="Y52" s="77">
        <f t="shared" si="11"/>
        <v>6</v>
      </c>
      <c r="Z52" s="85">
        <f>SUM(COUNTIF('1'!$R$2:$T$100,$C52),COUNTIF('2'!$R$2:$T$100,$C52),COUNTIF('3'!$R$2:$T$100,$C52),COUNTIF('4'!$R$2:$T$100,$C52),COUNTIF('5'!$R$2:$T$100,$C52),COUNTIF('6'!$R$2:$T$100,$C52),COUNTIF('7'!$R$2:$T$100,$C52),COUNTIF('8'!$R$2:$T$100,$C52),COUNTIF('9'!$R$2:$T$100,$C52),COUNTIF('10'!$Q$2:$S$100,$C52),COUNTIF('11'!$Q$2:$S$100,$C52),COUNTIF('12'!$Q$2:$S$100,$C52),COUNTIF('13'!$Q$2:$S$100,$C52),COUNTIF('14'!$Q$2:$S$100,$C52),COUNTIF('15'!$Q$2:$S$100,$C52))</f>
        <v>6</v>
      </c>
    </row>
    <row r="53" spans="1:26" x14ac:dyDescent="0.2">
      <c r="A53" s="2" t="s">
        <v>21</v>
      </c>
      <c r="B53" s="2" t="s">
        <v>205</v>
      </c>
      <c r="C53" s="2" t="str">
        <f t="shared" si="8"/>
        <v>Jakob Hernandez</v>
      </c>
      <c r="D53" s="21"/>
      <c r="E53" s="43"/>
      <c r="F53" s="72">
        <f t="shared" si="9"/>
        <v>0</v>
      </c>
      <c r="G53" s="40"/>
      <c r="H53" s="43"/>
      <c r="I53" s="72">
        <f t="shared" si="10"/>
        <v>0</v>
      </c>
      <c r="J53" s="73">
        <f>IF('1'!$E$2="","",SUM(SUMIF('1'!$R:$R,$C53,'1'!$A:$A)-(SUMIFS('1'!$A:$A,'1'!$R:$R,$C53,'1'!$C:$C,$D53)+SUMIFS('1'!$A:$A,'1'!$R:$R,$C53,'1'!$D:$D,$D53)+SUMIFS('1'!$A:$A,'1'!$R:$R,$C53,'1'!$C:$C,$G53)+SUMIFS('1'!$A:$A,'1'!$R:$R,C53,'1'!$D:$D,$G53)),SUMIF('1'!$S:$S,$C53,'1'!$A:$A)-(SUMIFS('1'!$A:$A,'1'!$S:$S,$C53,'1'!$C:$C,$D53)+SUMIFS('1'!$A:$A,'1'!$S:$S,$C53,'1'!$D:$D,$D53)+SUMIFS('1'!$A:$A,'1'!$S:$S,$C53,'1'!$C:$C,$G53)+SUMIFS('1'!$A:$A,'1'!$S:$S,$C53,'1'!$D:$D,$G53)),SUMIF('1'!$T:$T,$C53,'1'!$A:$A)-(SUMIFS('1'!$A:$A,'1'!$T:$T,$C53,'1'!$C:$C,$D53)+SUMIFS('1'!$A:$A,'1'!$T:$T,$C53,'1'!$D:$D,$D53)+SUMIFS('1'!$A:$A,'1'!$T:$T,$C53,'1'!$C:$C,$G53)+SUMIFS('1'!$A:$A,'1'!$T:$T,$C53,'1'!$D:$D,$G53))))</f>
        <v>0</v>
      </c>
      <c r="K53" s="73">
        <f>IF('2'!$E$2="","",SUM(SUMIF('2'!$R:$R,$C53,'2'!$A:$A)-(SUMIFS('2'!$A:$A,'2'!$R:$R,$C53,'2'!$C:$C,$D53)+SUMIFS('2'!$A:$A,'2'!$R:$R,$C53,'2'!$D:$D,$D53)+SUMIFS('2'!$A:$A,'2'!$R:$R,$C53,'2'!$C:$C,$G53)+SUMIFS('2'!$A:$A,'2'!$R:$R,D53,'2'!$D:$D,$G53)),SUMIF('2'!$S:$S,$C53,'2'!$A:$A)-(SUMIFS('2'!$A:$A,'2'!$S:$S,$C53,'2'!$C:$C,$D53)+SUMIFS('2'!$A:$A,'2'!$S:$S,$C53,'2'!$D:$D,$D53)+SUMIFS('2'!$A:$A,'2'!$S:$S,$C53,'2'!$C:$C,$G53)+SUMIFS('2'!$A:$A,'2'!$S:$S,$C53,'2'!$D:$D,$G53)),SUMIF('2'!$T:$T,$C53,'2'!$A:$A)-(SUMIFS('2'!$A:$A,'2'!$T:$T,$C53,'2'!$C:$C,$D53)+SUMIFS('2'!$A:$A,'2'!$T:$T,$C53,'2'!$D:$D,$D53)+SUMIFS('2'!$A:$A,'2'!$T:$T,$C53,'2'!$C:$C,$G53)+SUMIFS('2'!$A:$A,'2'!$T:$T,$C53,'2'!$D:$D,$G53))))</f>
        <v>0</v>
      </c>
      <c r="L53" s="73">
        <f>IF('3'!$E$2="","",SUM(SUMIF('3'!$R:$R,$C53,'3'!$A:$A)-(SUMIFS('3'!$A:$A,'3'!$R:$R,$C53,'3'!$C:$C,$D53)+SUMIFS('3'!$A:$A,'3'!$R:$R,$C53,'3'!$D:$D,$D53)+SUMIFS('3'!$A:$A,'3'!$R:$R,$C53,'3'!$C:$C,$G53)+SUMIFS('3'!$A:$A,'3'!$R:$R,E53,'3'!$D:$D,$G53)),SUMIF('3'!$S:$S,$C53,'3'!$A:$A)-(SUMIFS('3'!$A:$A,'3'!$S:$S,$C53,'3'!$C:$C,$D53)+SUMIFS('3'!$A:$A,'3'!$S:$S,$C53,'3'!$D:$D,$D53)+SUMIFS('3'!$A:$A,'3'!$S:$S,$C53,'3'!$C:$C,$G53)+SUMIFS('3'!$A:$A,'3'!$S:$S,$C53,'3'!$D:$D,$G53)),SUMIF('3'!$T:$T,$C53,'3'!$A:$A)-(SUMIFS('3'!$A:$A,'3'!$T:$T,$C53,'3'!$C:$C,$D53)+SUMIFS('3'!$A:$A,'3'!$T:$T,$C53,'3'!$D:$D,$D53)+SUMIFS('3'!$A:$A,'3'!$T:$T,$C53,'3'!$C:$C,$G53)+SUMIFS('3'!$A:$A,'3'!$T:$T,$C53,'3'!$D:$D,$G53))))</f>
        <v>0</v>
      </c>
      <c r="M53" s="73" t="str">
        <f>IF('4'!$E$2="","",SUM(SUMIF('4'!$R:$R,$C53,'4'!$A:$A)-(SUMIFS('4'!$A:$A,'4'!$R:$R,$C53,'4'!$C:$C,$D53)+SUMIFS('4'!$A:$A,'4'!$R:$R,$C53,'4'!$D:$D,$D53)+SUMIFS('4'!$A:$A,'4'!$R:$R,$C53,'4'!$C:$C,$G53)+SUMIFS('4'!$A:$A,'4'!$R:$R,F53,'4'!$D:$D,$G53)),SUMIF('4'!$S:$S,$C53,'4'!$A:$A)-(SUMIFS('4'!$A:$A,'4'!$S:$S,$C53,'4'!$C:$C,$D53)+SUMIFS('4'!$A:$A,'4'!$S:$S,$C53,'4'!$D:$D,$D53)+SUMIFS('4'!$A:$A,'4'!$S:$S,$C53,'4'!$C:$C,$G53)+SUMIFS('4'!$A:$A,'4'!$S:$S,$C53,'4'!$D:$D,$G53)),SUMIF('4'!$T:$T,$C53,'4'!$A:$A)-(SUMIFS('4'!$A:$A,'4'!$T:$T,$C53,'4'!$C:$C,$D53)+SUMIFS('4'!$A:$A,'4'!$T:$T,$C53,'4'!$D:$D,$D53)+SUMIFS('4'!$A:$A,'4'!$T:$T,$C53,'4'!$C:$C,$G53)+SUMIFS('4'!$A:$A,'4'!$T:$T,$C53,'4'!$D:$D,$G53))))</f>
        <v/>
      </c>
      <c r="N53" s="73" t="str">
        <f>IF('5'!$E$2="","",SUM(SUMIF('5'!$R:$R,$C53,'5'!$A:$A)-(SUMIFS('5'!$A:$A,'5'!$R:$R,$C53,'5'!$C:$C,$D53)+SUMIFS('5'!$A:$A,'5'!$R:$R,$C53,'5'!$D:$D,$D53)+SUMIFS('5'!$A:$A,'5'!$R:$R,$C53,'5'!$C:$C,$G53)+SUMIFS('5'!$A:$A,'5'!$R:$R,G53,'5'!$D:$D,$G53)),SUMIF('5'!$S:$S,$C53,'5'!$A:$A)-(SUMIFS('5'!$A:$A,'5'!$S:$S,$C53,'5'!$C:$C,$D53)+SUMIFS('5'!$A:$A,'5'!$S:$S,$C53,'5'!$D:$D,$D53)+SUMIFS('5'!$A:$A,'5'!$S:$S,$C53,'5'!$C:$C,$G53)+SUMIFS('5'!$A:$A,'5'!$S:$S,$C53,'5'!$D:$D,$G53)),SUMIF('5'!$T:$T,$C53,'5'!$A:$A)-(SUMIFS('5'!$A:$A,'5'!$T:$T,$C53,'5'!$C:$C,$D53)+SUMIFS('5'!$A:$A,'5'!$T:$T,$C53,'5'!$D:$D,$D53)+SUMIFS('5'!$A:$A,'5'!$T:$T,$C53,'5'!$C:$C,$G53)+SUMIFS('5'!$A:$A,'5'!$T:$T,$C53,'5'!$D:$D,$G53))))</f>
        <v/>
      </c>
      <c r="O53" s="73" t="str">
        <f>IF('6'!$E$2="","",SUM(SUMIF('6'!$R:$R,$C53,'6'!$A:$A)-(SUMIFS('6'!$A:$A,'6'!$R:$R,$C53,'6'!$C:$C,$D53)+SUMIFS('6'!$A:$A,'6'!$R:$R,$C53,'6'!$D:$D,$D53)+SUMIFS('6'!$A:$A,'6'!$R:$R,$C53,'6'!$C:$C,$G53)+SUMIFS('6'!$A:$A,'6'!$R:$R,H53,'6'!$D:$D,$G53)),SUMIF('6'!$S:$S,$C53,'6'!$A:$A)-(SUMIFS('6'!$A:$A,'6'!$S:$S,$C53,'6'!$C:$C,$D53)+SUMIFS('6'!$A:$A,'6'!$S:$S,$C53,'6'!$D:$D,$D53)+SUMIFS('6'!$A:$A,'6'!$S:$S,$C53,'6'!$C:$C,$G53)+SUMIFS('6'!$A:$A,'6'!$S:$S,$C53,'6'!$D:$D,$G53)),SUMIF('6'!$T:$T,$C53,'6'!$A:$A)-(SUMIFS('6'!$A:$A,'6'!$T:$T,$C53,'6'!$C:$C,$D53)+SUMIFS('6'!$A:$A,'6'!$T:$T,$C53,'6'!$D:$D,$D53)+SUMIFS('6'!$A:$A,'6'!$T:$T,$C53,'6'!$C:$C,$G53)+SUMIFS('6'!$A:$A,'6'!$T:$T,$C53,'6'!$D:$D,$G53))))</f>
        <v/>
      </c>
      <c r="P53" s="73" t="str">
        <f>IF('7'!$E$2="","",SUM(SUMIF('7'!$R:$R,$C53,'7'!$A:$A)-(SUMIFS('7'!$A:$A,'7'!$R:$R,$C53,'7'!$C:$C,$D53)+SUMIFS('7'!$A:$A,'7'!$R:$R,$C53,'7'!$D:$D,$D53)+SUMIFS('7'!$A:$A,'7'!$R:$R,$C53,'7'!$C:$C,$G53)+SUMIFS('7'!$A:$A,'7'!$R:$R,I53,'7'!$D:$D,$G53)),SUMIF('7'!$S:$S,$C53,'7'!$A:$A)-(SUMIFS('7'!$A:$A,'7'!$S:$S,$C53,'7'!$C:$C,$D53)+SUMIFS('7'!$A:$A,'7'!$S:$S,$C53,'7'!$D:$D,$D53)+SUMIFS('7'!$A:$A,'7'!$S:$S,$C53,'7'!$C:$C,$G53)+SUMIFS('7'!$A:$A,'7'!$S:$S,$C53,'7'!$D:$D,$G53)),SUMIF('7'!$T:$T,$C53,'7'!$A:$A)-(SUMIFS('7'!$A:$A,'7'!$T:$T,$C53,'7'!$C:$C,$D53)+SUMIFS('7'!$A:$A,'7'!$T:$T,$C53,'7'!$D:$D,$D53)+SUMIFS('7'!$A:$A,'7'!$T:$T,$C53,'7'!$C:$C,$G53)+SUMIFS('7'!$A:$A,'7'!$T:$T,$C53,'7'!$D:$D,$G53))))</f>
        <v/>
      </c>
      <c r="Q53" s="73" t="str">
        <f>IF('8'!$E$2="","",SUM(SUMIF('8'!$R:$R,$C53,'8'!$A:$A)-(SUMIFS('8'!$A:$A,'8'!$R:$R,$C53,'8'!$C:$C,$D53)+SUMIFS('8'!$A:$A,'8'!$R:$R,$C53,'8'!$D:$D,$D53)+SUMIFS('8'!$A:$A,'8'!$R:$R,$C53,'8'!$C:$C,$G53)+SUMIFS('8'!$A:$A,'8'!$R:$R,J53,'8'!$D:$D,$G53)),SUMIF('8'!$S:$S,$C53,'8'!$A:$A)-(SUMIFS('8'!$A:$A,'8'!$S:$S,$C53,'8'!$C:$C,$D53)+SUMIFS('8'!$A:$A,'8'!$S:$S,$C53,'8'!$D:$D,$D53)+SUMIFS('8'!$A:$A,'8'!$S:$S,$C53,'8'!$C:$C,$G53)+SUMIFS('8'!$A:$A,'8'!$S:$S,$C53,'8'!$D:$D,$G53)),SUMIF('8'!$T:$T,$C53,'8'!$A:$A)-(SUMIFS('8'!$A:$A,'8'!$T:$T,$C53,'8'!$C:$C,$D53)+SUMIFS('8'!$A:$A,'8'!$T:$T,$C53,'8'!$D:$D,$D53)+SUMIFS('8'!$A:$A,'8'!$T:$T,$C53,'8'!$C:$C,$G53)+SUMIFS('8'!$A:$A,'8'!$T:$T,$C53,'8'!$D:$D,$G53))))</f>
        <v/>
      </c>
      <c r="R53" s="73" t="str">
        <f>IF('9'!$E$2="","",SUM(SUMIF('9'!$R:$R,$C53,'9'!$A:$A)-(SUMIFS('9'!$A:$A,'9'!$R:$R,$C53,'9'!$C:$C,$D53)+SUMIFS('9'!$A:$A,'9'!$R:$R,$C53,'9'!$D:$D,$D53)+SUMIFS('9'!$A:$A,'9'!$R:$R,$C53,'9'!$C:$C,$G53)+SUMIFS('9'!$A:$A,'9'!$R:$R,K53,'9'!$D:$D,$G53)),SUMIF('9'!$S:$S,$C53,'9'!$A:$A)-(SUMIFS('9'!$A:$A,'9'!$S:$S,$C53,'9'!$C:$C,$D53)+SUMIFS('9'!$A:$A,'9'!$S:$S,$C53,'9'!$D:$D,$D53)+SUMIFS('9'!$A:$A,'9'!$S:$S,$C53,'9'!$C:$C,$G53)+SUMIFS('9'!$A:$A,'9'!$S:$S,$C53,'9'!$D:$D,$G53)),SUMIF('9'!$T:$T,$C53,'9'!$A:$A)-(SUMIFS('9'!$A:$A,'9'!$T:$T,$C53,'9'!$C:$C,$D53)+SUMIFS('9'!$A:$A,'9'!$T:$T,$C53,'9'!$D:$D,$D53)+SUMIFS('9'!$A:$A,'9'!$T:$T,$C53,'9'!$C:$C,$G53)+SUMIFS('9'!$A:$A,'9'!$T:$T,$C53,'9'!$D:$D,$G53))))</f>
        <v/>
      </c>
      <c r="S53" s="73" t="str">
        <f>IF('10'!$D$2="","",SUM(SUMIF('10'!$Q:$Q,$C53,'10'!$A:$A)-(SUMIFS('10'!$A:$A,'10'!$Q:$Q,$C53,'10'!$B:$B,$D53)+SUMIFS('10'!$A:$A,'10'!$Q:$Q,$C53,'10'!$C:$C,$D53)+SUMIFS('10'!$A:$A,'10'!$Q:$Q,$C53,'10'!$B:$B,$G53)+SUMIFS('10'!$A:$A,'10'!$Q:$Q,L53,'10'!$C:$C,$G53)),SUMIF('10'!$R:$R,$C53,'10'!$A:$A)-(SUMIFS('10'!$A:$A,'10'!$R:$R,$C53,'10'!$B:$B,$D53)+SUMIFS('10'!$A:$A,'10'!$R:$R,$C53,'10'!$C:$C,$D53)+SUMIFS('10'!$A:$A,'10'!$R:$R,$C53,'10'!$B:$B,$G53)+SUMIFS('10'!$A:$A,'10'!$R:$R,$C53,'10'!$C:$C,$G53)),SUMIF('10'!$S:$S,$C53,'10'!$A:$A)-(SUMIFS('10'!$A:$A,'10'!$S:$S,$C53,'10'!$B:$B,$D53)+SUMIFS('10'!$A:$A,'10'!$S:$S,$C53,'10'!$C:$C,$D53)+SUMIFS('10'!$A:$A,'10'!$S:$S,$C53,'10'!$B:$B,$G53)+SUMIFS('10'!$A:$A,'10'!$S:$S,$C53,'10'!$C:$C,$G53))))</f>
        <v/>
      </c>
      <c r="T53" s="73" t="str">
        <f>IF('11'!$D$2="","",SUM(SUMIF('11'!$Q:$Q,$C53,'11'!$A:$A)-(SUMIFS('11'!$A:$A,'11'!$Q:$Q,$C53,'11'!$B:$B,$D53)+SUMIFS('11'!$A:$A,'11'!$Q:$Q,$C53,'11'!$C:$C,$D53)+SUMIFS('11'!$A:$A,'11'!$Q:$Q,$C53,'11'!$B:$B,$G53)+SUMIFS('11'!$A:$A,'11'!$Q:$Q,M53,'11'!$C:$C,$G53)),SUMIF('11'!$R:$R,$C53,'11'!$A:$A)-(SUMIFS('11'!$A:$A,'11'!$R:$R,$C53,'11'!$B:$B,$D53)+SUMIFS('11'!$A:$A,'11'!$R:$R,$C53,'11'!$C:$C,$D53)+SUMIFS('11'!$A:$A,'11'!$R:$R,$C53,'11'!$B:$B,$G53)+SUMIFS('11'!$A:$A,'11'!$R:$R,$C53,'11'!$C:$C,$G53)),SUMIF('11'!$S:$S,$C53,'11'!$A:$A)-(SUMIFS('11'!$A:$A,'11'!$S:$S,$C53,'11'!$B:$B,$D53)+SUMIFS('11'!$A:$A,'11'!$S:$S,$C53,'11'!$C:$C,$D53)+SUMIFS('11'!$A:$A,'11'!$S:$S,$C53,'11'!$B:$B,$G53)+SUMIFS('11'!$A:$A,'11'!$S:$S,$C53,'11'!$C:$C,$G53))))</f>
        <v/>
      </c>
      <c r="U53" s="74" t="str">
        <f>IF('12'!$D$2="","",SUM(SUMIF('12'!$Q:$Q,$C53,'12'!$A:$A)-(SUMIFS('12'!$A:$A,'12'!$Q:$Q,$C53,'12'!$B:$B,$D53)+SUMIFS('12'!$A:$A,'12'!$Q:$Q,$C53,'12'!$C:$C,$D53)+SUMIFS('12'!$A:$A,'12'!$Q:$Q,$C53,'12'!$B:$B,$G53)+SUMIFS('12'!$A:$A,'12'!$Q:$Q,N53,'12'!$C:$C,$G53)),SUMIF('12'!$R:$R,$C53,'12'!$A:$A)-(SUMIFS('12'!$A:$A,'12'!$R:$R,$C53,'12'!$B:$B,$D53)+SUMIFS('12'!$A:$A,'12'!$R:$R,$C53,'12'!$C:$C,$D53)+SUMIFS('12'!$A:$A,'12'!$R:$R,$C53,'12'!$B:$B,$G53)+SUMIFS('12'!$A:$A,'12'!$R:$R,$C53,'12'!$C:$C,$G53)),SUMIF('12'!$S:$S,$C53,'12'!$A:$A)-(SUMIFS('12'!$A:$A,'12'!$S:$S,$C53,'12'!$B:$B,$D53)+SUMIFS('12'!$A:$A,'12'!$S:$S,$C53,'12'!$C:$C,$D53)+SUMIFS('12'!$A:$A,'12'!$S:$S,$C53,'12'!$B:$B,$G53)+SUMIFS('12'!$A:$A,'12'!$S:$S,$C53,'12'!$C:$C,$G53))))</f>
        <v/>
      </c>
      <c r="V53" s="75" t="str">
        <f>IF('13'!$D$2="","",SUM(SUMIF('13'!$Q:$Q,$C53,'13'!$A:$A)-(SUMIFS('13'!$A:$A,'13'!$Q:$Q,$C53,'13'!$B:$B,$D53)+SUMIFS('13'!$A:$A,'13'!$Q:$Q,$C53,'13'!$C:$C,$D53)+SUMIFS('13'!$A:$A,'13'!$Q:$Q,$C53,'13'!$B:$B,$G53)+SUMIFS('13'!$A:$A,'13'!$Q:$Q,O53,'13'!$C:$C,$G53)),SUMIF('13'!$R:$R,$C53,'13'!$A:$A)-(SUMIFS('13'!$A:$A,'13'!$R:$R,$C53,'13'!$B:$B,$D53)+SUMIFS('13'!$A:$A,'13'!$R:$R,$C53,'13'!$C:$C,$D53)+SUMIFS('13'!$A:$A,'13'!$R:$R,$C53,'13'!$B:$B,$G53)+SUMIFS('13'!$A:$A,'13'!$R:$R,$C53,'13'!$C:$C,$G53)),SUMIF('13'!$S:$S,$C53,'13'!$A:$A)-(SUMIFS('13'!$A:$A,'13'!$S:$S,$C53,'13'!$B:$B,$D53)+SUMIFS('13'!$A:$A,'13'!$S:$S,$C53,'13'!$C:$C,$D53)+SUMIFS('13'!$A:$A,'13'!$S:$S,$C53,'13'!$B:$B,$G53)+SUMIFS('13'!$A:$A,'13'!$S:$S,$C53,'13'!$C:$C,$G53))))</f>
        <v/>
      </c>
      <c r="W53" s="76" t="str">
        <f>IF('14'!$D$2="","",SUM(SUMIF('14'!$Q:$Q,$C53,'14'!$A:$A)-(SUMIFS('14'!$A:$A,'14'!$Q:$Q,$C53,'14'!$B:$B,$D53)+SUMIFS('14'!$A:$A,'14'!$Q:$Q,$C53,'14'!$C:$C,$D53)+SUMIFS('14'!$A:$A,'14'!$Q:$Q,$C53,'14'!$B:$B,$G53)+SUMIFS('14'!$A:$A,'14'!$Q:$Q,P53,'14'!$C:$C,$G53)),SUMIF('14'!$R:$R,$C53,'14'!$A:$A)-(SUMIFS('14'!$A:$A,'14'!$R:$R,$C53,'14'!$B:$B,$D53)+SUMIFS('14'!$A:$A,'14'!$R:$R,$C53,'14'!$C:$C,$D53)+SUMIFS('14'!$A:$A,'14'!$R:$R,$C53,'14'!$B:$B,$G53)+SUMIFS('14'!$A:$A,'14'!$R:$R,$C53,'14'!$C:$C,$G53)),SUMIF('14'!$S:$S,$C53,'14'!$A:$A)-(SUMIFS('14'!$A:$A,'14'!$S:$S,$C53,'14'!$B:$B,$D53)+SUMIFS('14'!$A:$A,'14'!$S:$S,$C53,'14'!$C:$C,$D53)+SUMIFS('14'!$A:$A,'14'!$S:$S,$C53,'14'!$B:$B,$G53)+SUMIFS('14'!$A:$A,'14'!$S:$S,$C53,'14'!$C:$C,$G53))))</f>
        <v/>
      </c>
      <c r="X53" s="73" t="str">
        <f>IF('15'!$D$2="","",SUM(SUMIF('15'!$Q:$Q,$C53,'15'!$A:$A)-(SUMIFS('15'!$A:$A,'15'!$Q:$Q,$C53,'15'!$B:$B,$D53)+SUMIFS('15'!$A:$A,'15'!$Q:$Q,$C53,'15'!$C:$C,$D53)+SUMIFS('15'!$A:$A,'15'!$Q:$Q,$C53,'15'!$B:$B,$G53)+SUMIFS('15'!$A:$A,'15'!$Q:$Q,Q53,'15'!$C:$C,$G53)),SUMIF('15'!$R:$R,$C53,'15'!$A:$A)-(SUMIFS('15'!$A:$A,'15'!$R:$R,$C53,'15'!$B:$B,$D53)+SUMIFS('15'!$A:$A,'15'!$R:$R,$C53,'15'!$C:$C,$D53)+SUMIFS('15'!$A:$A,'15'!$R:$R,$C53,'15'!$B:$B,$G53)+SUMIFS('15'!$A:$A,'15'!$R:$R,$C53,'15'!$C:$C,$G53)),SUMIF('15'!$S:$S,$C53,'15'!$A:$A)-(SUMIFS('15'!$A:$A,'15'!$S:$S,$C53,'15'!$B:$B,$D53)+SUMIFS('15'!$A:$A,'15'!$S:$S,$C53,'15'!$C:$C,$D53)+SUMIFS('15'!$A:$A,'15'!$S:$S,$C53,'15'!$B:$B,$G53)+SUMIFS('15'!$A:$A,'15'!$S:$S,$C53,'15'!$C:$C,$G53))))</f>
        <v/>
      </c>
      <c r="Y53" s="77">
        <f t="shared" si="11"/>
        <v>0</v>
      </c>
      <c r="Z53" s="85">
        <f>SUM(COUNTIF('1'!$R$2:$T$100,$C53),COUNTIF('2'!$R$2:$T$100,$C53),COUNTIF('3'!$R$2:$T$100,$C53),COUNTIF('4'!$R$2:$T$100,$C53),COUNTIF('5'!$R$2:$T$100,$C53),COUNTIF('6'!$R$2:$T$100,$C53),COUNTIF('7'!$R$2:$T$100,$C53),COUNTIF('8'!$R$2:$T$100,$C53),COUNTIF('9'!$R$2:$T$100,$C53),COUNTIF('10'!$Q$2:$S$100,$C53),COUNTIF('11'!$Q$2:$S$100,$C53),COUNTIF('12'!$Q$2:$S$100,$C53),COUNTIF('13'!$Q$2:$S$100,$C53),COUNTIF('14'!$Q$2:$S$100,$C53),COUNTIF('15'!$Q$2:$S$100,$C53))</f>
        <v>0</v>
      </c>
    </row>
    <row r="54" spans="1:26" x14ac:dyDescent="0.2">
      <c r="A54" s="2" t="s">
        <v>21</v>
      </c>
      <c r="B54" s="2" t="s">
        <v>143</v>
      </c>
      <c r="C54" s="2" t="str">
        <f t="shared" si="8"/>
        <v>Luis Hernandez</v>
      </c>
      <c r="D54" s="40"/>
      <c r="E54" s="43"/>
      <c r="F54" s="72">
        <f t="shared" si="9"/>
        <v>0</v>
      </c>
      <c r="G54" s="40"/>
      <c r="H54" s="43"/>
      <c r="I54" s="72">
        <f t="shared" si="10"/>
        <v>0</v>
      </c>
      <c r="J54" s="73">
        <f>IF('1'!$E$2="","",SUM(SUMIF('1'!$R:$R,$C54,'1'!$A:$A)-(SUMIFS('1'!$A:$A,'1'!$R:$R,$C54,'1'!$C:$C,$D54)+SUMIFS('1'!$A:$A,'1'!$R:$R,$C54,'1'!$D:$D,$D54)+SUMIFS('1'!$A:$A,'1'!$R:$R,$C54,'1'!$C:$C,$G54)+SUMIFS('1'!$A:$A,'1'!$R:$R,C54,'1'!$D:$D,$G54)),SUMIF('1'!$S:$S,$C54,'1'!$A:$A)-(SUMIFS('1'!$A:$A,'1'!$S:$S,$C54,'1'!$C:$C,$D54)+SUMIFS('1'!$A:$A,'1'!$S:$S,$C54,'1'!$D:$D,$D54)+SUMIFS('1'!$A:$A,'1'!$S:$S,$C54,'1'!$C:$C,$G54)+SUMIFS('1'!$A:$A,'1'!$S:$S,$C54,'1'!$D:$D,$G54)),SUMIF('1'!$T:$T,$C54,'1'!$A:$A)-(SUMIFS('1'!$A:$A,'1'!$T:$T,$C54,'1'!$C:$C,$D54)+SUMIFS('1'!$A:$A,'1'!$T:$T,$C54,'1'!$D:$D,$D54)+SUMIFS('1'!$A:$A,'1'!$T:$T,$C54,'1'!$C:$C,$G54)+SUMIFS('1'!$A:$A,'1'!$T:$T,$C54,'1'!$D:$D,$G54))))</f>
        <v>0</v>
      </c>
      <c r="K54" s="73">
        <f>IF('2'!$E$2="","",SUM(SUMIF('2'!$R:$R,$C54,'2'!$A:$A)-(SUMIFS('2'!$A:$A,'2'!$R:$R,$C54,'2'!$C:$C,$D54)+SUMIFS('2'!$A:$A,'2'!$R:$R,$C54,'2'!$D:$D,$D54)+SUMIFS('2'!$A:$A,'2'!$R:$R,$C54,'2'!$C:$C,$G54)+SUMIFS('2'!$A:$A,'2'!$R:$R,D54,'2'!$D:$D,$G54)),SUMIF('2'!$S:$S,$C54,'2'!$A:$A)-(SUMIFS('2'!$A:$A,'2'!$S:$S,$C54,'2'!$C:$C,$D54)+SUMIFS('2'!$A:$A,'2'!$S:$S,$C54,'2'!$D:$D,$D54)+SUMIFS('2'!$A:$A,'2'!$S:$S,$C54,'2'!$C:$C,$G54)+SUMIFS('2'!$A:$A,'2'!$S:$S,$C54,'2'!$D:$D,$G54)),SUMIF('2'!$T:$T,$C54,'2'!$A:$A)-(SUMIFS('2'!$A:$A,'2'!$T:$T,$C54,'2'!$C:$C,$D54)+SUMIFS('2'!$A:$A,'2'!$T:$T,$C54,'2'!$D:$D,$D54)+SUMIFS('2'!$A:$A,'2'!$T:$T,$C54,'2'!$C:$C,$G54)+SUMIFS('2'!$A:$A,'2'!$T:$T,$C54,'2'!$D:$D,$G54))))</f>
        <v>2</v>
      </c>
      <c r="L54" s="73">
        <f>IF('3'!$E$2="","",SUM(SUMIF('3'!$R:$R,$C54,'3'!$A:$A)-(SUMIFS('3'!$A:$A,'3'!$R:$R,$C54,'3'!$C:$C,$D54)+SUMIFS('3'!$A:$A,'3'!$R:$R,$C54,'3'!$D:$D,$D54)+SUMIFS('3'!$A:$A,'3'!$R:$R,$C54,'3'!$C:$C,$G54)+SUMIFS('3'!$A:$A,'3'!$R:$R,E54,'3'!$D:$D,$G54)),SUMIF('3'!$S:$S,$C54,'3'!$A:$A)-(SUMIFS('3'!$A:$A,'3'!$S:$S,$C54,'3'!$C:$C,$D54)+SUMIFS('3'!$A:$A,'3'!$S:$S,$C54,'3'!$D:$D,$D54)+SUMIFS('3'!$A:$A,'3'!$S:$S,$C54,'3'!$C:$C,$G54)+SUMIFS('3'!$A:$A,'3'!$S:$S,$C54,'3'!$D:$D,$G54)),SUMIF('3'!$T:$T,$C54,'3'!$A:$A)-(SUMIFS('3'!$A:$A,'3'!$T:$T,$C54,'3'!$C:$C,$D54)+SUMIFS('3'!$A:$A,'3'!$T:$T,$C54,'3'!$D:$D,$D54)+SUMIFS('3'!$A:$A,'3'!$T:$T,$C54,'3'!$C:$C,$G54)+SUMIFS('3'!$A:$A,'3'!$T:$T,$C54,'3'!$D:$D,$G54))))</f>
        <v>1</v>
      </c>
      <c r="M54" s="73" t="str">
        <f>IF('4'!$E$2="","",SUM(SUMIF('4'!$R:$R,$C54,'4'!$A:$A)-(SUMIFS('4'!$A:$A,'4'!$R:$R,$C54,'4'!$C:$C,$D54)+SUMIFS('4'!$A:$A,'4'!$R:$R,$C54,'4'!$D:$D,$D54)+SUMIFS('4'!$A:$A,'4'!$R:$R,$C54,'4'!$C:$C,$G54)+SUMIFS('4'!$A:$A,'4'!$R:$R,F54,'4'!$D:$D,$G54)),SUMIF('4'!$S:$S,$C54,'4'!$A:$A)-(SUMIFS('4'!$A:$A,'4'!$S:$S,$C54,'4'!$C:$C,$D54)+SUMIFS('4'!$A:$A,'4'!$S:$S,$C54,'4'!$D:$D,$D54)+SUMIFS('4'!$A:$A,'4'!$S:$S,$C54,'4'!$C:$C,$G54)+SUMIFS('4'!$A:$A,'4'!$S:$S,$C54,'4'!$D:$D,$G54)),SUMIF('4'!$T:$T,$C54,'4'!$A:$A)-(SUMIFS('4'!$A:$A,'4'!$T:$T,$C54,'4'!$C:$C,$D54)+SUMIFS('4'!$A:$A,'4'!$T:$T,$C54,'4'!$D:$D,$D54)+SUMIFS('4'!$A:$A,'4'!$T:$T,$C54,'4'!$C:$C,$G54)+SUMIFS('4'!$A:$A,'4'!$T:$T,$C54,'4'!$D:$D,$G54))))</f>
        <v/>
      </c>
      <c r="N54" s="73" t="str">
        <f>IF('5'!$E$2="","",SUM(SUMIF('5'!$R:$R,$C54,'5'!$A:$A)-(SUMIFS('5'!$A:$A,'5'!$R:$R,$C54,'5'!$C:$C,$D54)+SUMIFS('5'!$A:$A,'5'!$R:$R,$C54,'5'!$D:$D,$D54)+SUMIFS('5'!$A:$A,'5'!$R:$R,$C54,'5'!$C:$C,$G54)+SUMIFS('5'!$A:$A,'5'!$R:$R,G54,'5'!$D:$D,$G54)),SUMIF('5'!$S:$S,$C54,'5'!$A:$A)-(SUMIFS('5'!$A:$A,'5'!$S:$S,$C54,'5'!$C:$C,$D54)+SUMIFS('5'!$A:$A,'5'!$S:$S,$C54,'5'!$D:$D,$D54)+SUMIFS('5'!$A:$A,'5'!$S:$S,$C54,'5'!$C:$C,$G54)+SUMIFS('5'!$A:$A,'5'!$S:$S,$C54,'5'!$D:$D,$G54)),SUMIF('5'!$T:$T,$C54,'5'!$A:$A)-(SUMIFS('5'!$A:$A,'5'!$T:$T,$C54,'5'!$C:$C,$D54)+SUMIFS('5'!$A:$A,'5'!$T:$T,$C54,'5'!$D:$D,$D54)+SUMIFS('5'!$A:$A,'5'!$T:$T,$C54,'5'!$C:$C,$G54)+SUMIFS('5'!$A:$A,'5'!$T:$T,$C54,'5'!$D:$D,$G54))))</f>
        <v/>
      </c>
      <c r="O54" s="73" t="str">
        <f>IF('6'!$E$2="","",SUM(SUMIF('6'!$R:$R,$C54,'6'!$A:$A)-(SUMIFS('6'!$A:$A,'6'!$R:$R,$C54,'6'!$C:$C,$D54)+SUMIFS('6'!$A:$A,'6'!$R:$R,$C54,'6'!$D:$D,$D54)+SUMIFS('6'!$A:$A,'6'!$R:$R,$C54,'6'!$C:$C,$G54)+SUMIFS('6'!$A:$A,'6'!$R:$R,H54,'6'!$D:$D,$G54)),SUMIF('6'!$S:$S,$C54,'6'!$A:$A)-(SUMIFS('6'!$A:$A,'6'!$S:$S,$C54,'6'!$C:$C,$D54)+SUMIFS('6'!$A:$A,'6'!$S:$S,$C54,'6'!$D:$D,$D54)+SUMIFS('6'!$A:$A,'6'!$S:$S,$C54,'6'!$C:$C,$G54)+SUMIFS('6'!$A:$A,'6'!$S:$S,$C54,'6'!$D:$D,$G54)),SUMIF('6'!$T:$T,$C54,'6'!$A:$A)-(SUMIFS('6'!$A:$A,'6'!$T:$T,$C54,'6'!$C:$C,$D54)+SUMIFS('6'!$A:$A,'6'!$T:$T,$C54,'6'!$D:$D,$D54)+SUMIFS('6'!$A:$A,'6'!$T:$T,$C54,'6'!$C:$C,$G54)+SUMIFS('6'!$A:$A,'6'!$T:$T,$C54,'6'!$D:$D,$G54))))</f>
        <v/>
      </c>
      <c r="P54" s="73" t="str">
        <f>IF('7'!$E$2="","",SUM(SUMIF('7'!$R:$R,$C54,'7'!$A:$A)-(SUMIFS('7'!$A:$A,'7'!$R:$R,$C54,'7'!$C:$C,$D54)+SUMIFS('7'!$A:$A,'7'!$R:$R,$C54,'7'!$D:$D,$D54)+SUMIFS('7'!$A:$A,'7'!$R:$R,$C54,'7'!$C:$C,$G54)+SUMIFS('7'!$A:$A,'7'!$R:$R,I54,'7'!$D:$D,$G54)),SUMIF('7'!$S:$S,$C54,'7'!$A:$A)-(SUMIFS('7'!$A:$A,'7'!$S:$S,$C54,'7'!$C:$C,$D54)+SUMIFS('7'!$A:$A,'7'!$S:$S,$C54,'7'!$D:$D,$D54)+SUMIFS('7'!$A:$A,'7'!$S:$S,$C54,'7'!$C:$C,$G54)+SUMIFS('7'!$A:$A,'7'!$S:$S,$C54,'7'!$D:$D,$G54)),SUMIF('7'!$T:$T,$C54,'7'!$A:$A)-(SUMIFS('7'!$A:$A,'7'!$T:$T,$C54,'7'!$C:$C,$D54)+SUMIFS('7'!$A:$A,'7'!$T:$T,$C54,'7'!$D:$D,$D54)+SUMIFS('7'!$A:$A,'7'!$T:$T,$C54,'7'!$C:$C,$G54)+SUMIFS('7'!$A:$A,'7'!$T:$T,$C54,'7'!$D:$D,$G54))))</f>
        <v/>
      </c>
      <c r="Q54" s="73" t="str">
        <f>IF('8'!$E$2="","",SUM(SUMIF('8'!$R:$R,$C54,'8'!$A:$A)-(SUMIFS('8'!$A:$A,'8'!$R:$R,$C54,'8'!$C:$C,$D54)+SUMIFS('8'!$A:$A,'8'!$R:$R,$C54,'8'!$D:$D,$D54)+SUMIFS('8'!$A:$A,'8'!$R:$R,$C54,'8'!$C:$C,$G54)+SUMIFS('8'!$A:$A,'8'!$R:$R,J54,'8'!$D:$D,$G54)),SUMIF('8'!$S:$S,$C54,'8'!$A:$A)-(SUMIFS('8'!$A:$A,'8'!$S:$S,$C54,'8'!$C:$C,$D54)+SUMIFS('8'!$A:$A,'8'!$S:$S,$C54,'8'!$D:$D,$D54)+SUMIFS('8'!$A:$A,'8'!$S:$S,$C54,'8'!$C:$C,$G54)+SUMIFS('8'!$A:$A,'8'!$S:$S,$C54,'8'!$D:$D,$G54)),SUMIF('8'!$T:$T,$C54,'8'!$A:$A)-(SUMIFS('8'!$A:$A,'8'!$T:$T,$C54,'8'!$C:$C,$D54)+SUMIFS('8'!$A:$A,'8'!$T:$T,$C54,'8'!$D:$D,$D54)+SUMIFS('8'!$A:$A,'8'!$T:$T,$C54,'8'!$C:$C,$G54)+SUMIFS('8'!$A:$A,'8'!$T:$T,$C54,'8'!$D:$D,$G54))))</f>
        <v/>
      </c>
      <c r="R54" s="73" t="str">
        <f>IF('9'!$E$2="","",SUM(SUMIF('9'!$R:$R,$C54,'9'!$A:$A)-(SUMIFS('9'!$A:$A,'9'!$R:$R,$C54,'9'!$C:$C,$D54)+SUMIFS('9'!$A:$A,'9'!$R:$R,$C54,'9'!$D:$D,$D54)+SUMIFS('9'!$A:$A,'9'!$R:$R,$C54,'9'!$C:$C,$G54)+SUMIFS('9'!$A:$A,'9'!$R:$R,K54,'9'!$D:$D,$G54)),SUMIF('9'!$S:$S,$C54,'9'!$A:$A)-(SUMIFS('9'!$A:$A,'9'!$S:$S,$C54,'9'!$C:$C,$D54)+SUMIFS('9'!$A:$A,'9'!$S:$S,$C54,'9'!$D:$D,$D54)+SUMIFS('9'!$A:$A,'9'!$S:$S,$C54,'9'!$C:$C,$G54)+SUMIFS('9'!$A:$A,'9'!$S:$S,$C54,'9'!$D:$D,$G54)),SUMIF('9'!$T:$T,$C54,'9'!$A:$A)-(SUMIFS('9'!$A:$A,'9'!$T:$T,$C54,'9'!$C:$C,$D54)+SUMIFS('9'!$A:$A,'9'!$T:$T,$C54,'9'!$D:$D,$D54)+SUMIFS('9'!$A:$A,'9'!$T:$T,$C54,'9'!$C:$C,$G54)+SUMIFS('9'!$A:$A,'9'!$T:$T,$C54,'9'!$D:$D,$G54))))</f>
        <v/>
      </c>
      <c r="S54" s="73" t="str">
        <f>IF('10'!$D$2="","",SUM(SUMIF('10'!$Q:$Q,$C54,'10'!$A:$A)-(SUMIFS('10'!$A:$A,'10'!$Q:$Q,$C54,'10'!$B:$B,$D54)+SUMIFS('10'!$A:$A,'10'!$Q:$Q,$C54,'10'!$C:$C,$D54)+SUMIFS('10'!$A:$A,'10'!$Q:$Q,$C54,'10'!$B:$B,$G54)+SUMIFS('10'!$A:$A,'10'!$Q:$Q,L54,'10'!$C:$C,$G54)),SUMIF('10'!$R:$R,$C54,'10'!$A:$A)-(SUMIFS('10'!$A:$A,'10'!$R:$R,$C54,'10'!$B:$B,$D54)+SUMIFS('10'!$A:$A,'10'!$R:$R,$C54,'10'!$C:$C,$D54)+SUMIFS('10'!$A:$A,'10'!$R:$R,$C54,'10'!$B:$B,$G54)+SUMIFS('10'!$A:$A,'10'!$R:$R,$C54,'10'!$C:$C,$G54)),SUMIF('10'!$S:$S,$C54,'10'!$A:$A)-(SUMIFS('10'!$A:$A,'10'!$S:$S,$C54,'10'!$B:$B,$D54)+SUMIFS('10'!$A:$A,'10'!$S:$S,$C54,'10'!$C:$C,$D54)+SUMIFS('10'!$A:$A,'10'!$S:$S,$C54,'10'!$B:$B,$G54)+SUMIFS('10'!$A:$A,'10'!$S:$S,$C54,'10'!$C:$C,$G54))))</f>
        <v/>
      </c>
      <c r="T54" s="73" t="str">
        <f>IF('11'!$D$2="","",SUM(SUMIF('11'!$Q:$Q,$C54,'11'!$A:$A)-(SUMIFS('11'!$A:$A,'11'!$Q:$Q,$C54,'11'!$B:$B,$D54)+SUMIFS('11'!$A:$A,'11'!$Q:$Q,$C54,'11'!$C:$C,$D54)+SUMIFS('11'!$A:$A,'11'!$Q:$Q,$C54,'11'!$B:$B,$G54)+SUMIFS('11'!$A:$A,'11'!$Q:$Q,M54,'11'!$C:$C,$G54)),SUMIF('11'!$R:$R,$C54,'11'!$A:$A)-(SUMIFS('11'!$A:$A,'11'!$R:$R,$C54,'11'!$B:$B,$D54)+SUMIFS('11'!$A:$A,'11'!$R:$R,$C54,'11'!$C:$C,$D54)+SUMIFS('11'!$A:$A,'11'!$R:$R,$C54,'11'!$B:$B,$G54)+SUMIFS('11'!$A:$A,'11'!$R:$R,$C54,'11'!$C:$C,$G54)),SUMIF('11'!$S:$S,$C54,'11'!$A:$A)-(SUMIFS('11'!$A:$A,'11'!$S:$S,$C54,'11'!$B:$B,$D54)+SUMIFS('11'!$A:$A,'11'!$S:$S,$C54,'11'!$C:$C,$D54)+SUMIFS('11'!$A:$A,'11'!$S:$S,$C54,'11'!$B:$B,$G54)+SUMIFS('11'!$A:$A,'11'!$S:$S,$C54,'11'!$C:$C,$G54))))</f>
        <v/>
      </c>
      <c r="U54" s="74" t="str">
        <f>IF('12'!$D$2="","",SUM(SUMIF('12'!$Q:$Q,$C54,'12'!$A:$A)-(SUMIFS('12'!$A:$A,'12'!$Q:$Q,$C54,'12'!$B:$B,$D54)+SUMIFS('12'!$A:$A,'12'!$Q:$Q,$C54,'12'!$C:$C,$D54)+SUMIFS('12'!$A:$A,'12'!$Q:$Q,$C54,'12'!$B:$B,$G54)+SUMIFS('12'!$A:$A,'12'!$Q:$Q,N54,'12'!$C:$C,$G54)),SUMIF('12'!$R:$R,$C54,'12'!$A:$A)-(SUMIFS('12'!$A:$A,'12'!$R:$R,$C54,'12'!$B:$B,$D54)+SUMIFS('12'!$A:$A,'12'!$R:$R,$C54,'12'!$C:$C,$D54)+SUMIFS('12'!$A:$A,'12'!$R:$R,$C54,'12'!$B:$B,$G54)+SUMIFS('12'!$A:$A,'12'!$R:$R,$C54,'12'!$C:$C,$G54)),SUMIF('12'!$S:$S,$C54,'12'!$A:$A)-(SUMIFS('12'!$A:$A,'12'!$S:$S,$C54,'12'!$B:$B,$D54)+SUMIFS('12'!$A:$A,'12'!$S:$S,$C54,'12'!$C:$C,$D54)+SUMIFS('12'!$A:$A,'12'!$S:$S,$C54,'12'!$B:$B,$G54)+SUMIFS('12'!$A:$A,'12'!$S:$S,$C54,'12'!$C:$C,$G54))))</f>
        <v/>
      </c>
      <c r="V54" s="75" t="str">
        <f>IF('13'!$D$2="","",SUM(SUMIF('13'!$Q:$Q,$C54,'13'!$A:$A)-(SUMIFS('13'!$A:$A,'13'!$Q:$Q,$C54,'13'!$B:$B,$D54)+SUMIFS('13'!$A:$A,'13'!$Q:$Q,$C54,'13'!$C:$C,$D54)+SUMIFS('13'!$A:$A,'13'!$Q:$Q,$C54,'13'!$B:$B,$G54)+SUMIFS('13'!$A:$A,'13'!$Q:$Q,O54,'13'!$C:$C,$G54)),SUMIF('13'!$R:$R,$C54,'13'!$A:$A)-(SUMIFS('13'!$A:$A,'13'!$R:$R,$C54,'13'!$B:$B,$D54)+SUMIFS('13'!$A:$A,'13'!$R:$R,$C54,'13'!$C:$C,$D54)+SUMIFS('13'!$A:$A,'13'!$R:$R,$C54,'13'!$B:$B,$G54)+SUMIFS('13'!$A:$A,'13'!$R:$R,$C54,'13'!$C:$C,$G54)),SUMIF('13'!$S:$S,$C54,'13'!$A:$A)-(SUMIFS('13'!$A:$A,'13'!$S:$S,$C54,'13'!$B:$B,$D54)+SUMIFS('13'!$A:$A,'13'!$S:$S,$C54,'13'!$C:$C,$D54)+SUMIFS('13'!$A:$A,'13'!$S:$S,$C54,'13'!$B:$B,$G54)+SUMIFS('13'!$A:$A,'13'!$S:$S,$C54,'13'!$C:$C,$G54))))</f>
        <v/>
      </c>
      <c r="W54" s="76" t="str">
        <f>IF('14'!$D$2="","",SUM(SUMIF('14'!$Q:$Q,$C54,'14'!$A:$A)-(SUMIFS('14'!$A:$A,'14'!$Q:$Q,$C54,'14'!$B:$B,$D54)+SUMIFS('14'!$A:$A,'14'!$Q:$Q,$C54,'14'!$C:$C,$D54)+SUMIFS('14'!$A:$A,'14'!$Q:$Q,$C54,'14'!$B:$B,$G54)+SUMIFS('14'!$A:$A,'14'!$Q:$Q,P54,'14'!$C:$C,$G54)),SUMIF('14'!$R:$R,$C54,'14'!$A:$A)-(SUMIFS('14'!$A:$A,'14'!$R:$R,$C54,'14'!$B:$B,$D54)+SUMIFS('14'!$A:$A,'14'!$R:$R,$C54,'14'!$C:$C,$D54)+SUMIFS('14'!$A:$A,'14'!$R:$R,$C54,'14'!$B:$B,$G54)+SUMIFS('14'!$A:$A,'14'!$R:$R,$C54,'14'!$C:$C,$G54)),SUMIF('14'!$S:$S,$C54,'14'!$A:$A)-(SUMIFS('14'!$A:$A,'14'!$S:$S,$C54,'14'!$B:$B,$D54)+SUMIFS('14'!$A:$A,'14'!$S:$S,$C54,'14'!$C:$C,$D54)+SUMIFS('14'!$A:$A,'14'!$S:$S,$C54,'14'!$B:$B,$G54)+SUMIFS('14'!$A:$A,'14'!$S:$S,$C54,'14'!$C:$C,$G54))))</f>
        <v/>
      </c>
      <c r="X54" s="73" t="str">
        <f>IF('15'!$D$2="","",SUM(SUMIF('15'!$Q:$Q,$C54,'15'!$A:$A)-(SUMIFS('15'!$A:$A,'15'!$Q:$Q,$C54,'15'!$B:$B,$D54)+SUMIFS('15'!$A:$A,'15'!$Q:$Q,$C54,'15'!$C:$C,$D54)+SUMIFS('15'!$A:$A,'15'!$Q:$Q,$C54,'15'!$B:$B,$G54)+SUMIFS('15'!$A:$A,'15'!$Q:$Q,Q54,'15'!$C:$C,$G54)),SUMIF('15'!$R:$R,$C54,'15'!$A:$A)-(SUMIFS('15'!$A:$A,'15'!$R:$R,$C54,'15'!$B:$B,$D54)+SUMIFS('15'!$A:$A,'15'!$R:$R,$C54,'15'!$C:$C,$D54)+SUMIFS('15'!$A:$A,'15'!$R:$R,$C54,'15'!$B:$B,$G54)+SUMIFS('15'!$A:$A,'15'!$R:$R,$C54,'15'!$C:$C,$G54)),SUMIF('15'!$S:$S,$C54,'15'!$A:$A)-(SUMIFS('15'!$A:$A,'15'!$S:$S,$C54,'15'!$B:$B,$D54)+SUMIFS('15'!$A:$A,'15'!$S:$S,$C54,'15'!$C:$C,$D54)+SUMIFS('15'!$A:$A,'15'!$S:$S,$C54,'15'!$B:$B,$G54)+SUMIFS('15'!$A:$A,'15'!$S:$S,$C54,'15'!$C:$C,$G54))))</f>
        <v/>
      </c>
      <c r="Y54" s="77">
        <f t="shared" si="11"/>
        <v>3</v>
      </c>
      <c r="Z54" s="85">
        <f>SUM(COUNTIF('1'!$R$2:$T$100,$C54),COUNTIF('2'!$R$2:$T$100,$C54),COUNTIF('3'!$R$2:$T$100,$C54),COUNTIF('4'!$R$2:$T$100,$C54),COUNTIF('5'!$R$2:$T$100,$C54),COUNTIF('6'!$R$2:$T$100,$C54),COUNTIF('7'!$R$2:$T$100,$C54),COUNTIF('8'!$R$2:$T$100,$C54),COUNTIF('9'!$R$2:$T$100,$C54),COUNTIF('10'!$Q$2:$S$100,$C54),COUNTIF('11'!$Q$2:$S$100,$C54),COUNTIF('12'!$Q$2:$S$100,$C54),COUNTIF('13'!$Q$2:$S$100,$C54),COUNTIF('14'!$Q$2:$S$100,$C54),COUNTIF('15'!$Q$2:$S$100,$C54))</f>
        <v>3</v>
      </c>
    </row>
    <row r="55" spans="1:26" x14ac:dyDescent="0.2">
      <c r="A55" s="2" t="s">
        <v>21</v>
      </c>
      <c r="B55" s="2" t="s">
        <v>138</v>
      </c>
      <c r="C55" s="2" t="str">
        <f t="shared" si="8"/>
        <v>Mike Hernandez</v>
      </c>
      <c r="D55" s="40" t="s">
        <v>311</v>
      </c>
      <c r="E55" s="43">
        <v>0.5</v>
      </c>
      <c r="F55" s="72">
        <f t="shared" si="9"/>
        <v>3</v>
      </c>
      <c r="G55" s="40" t="s">
        <v>315</v>
      </c>
      <c r="H55" s="43">
        <v>0.5</v>
      </c>
      <c r="I55" s="72">
        <f t="shared" si="10"/>
        <v>3</v>
      </c>
      <c r="J55" s="73">
        <f>IF('1'!$E$2="","",SUM(SUMIF('1'!$R:$R,$C55,'1'!$A:$A)-(SUMIFS('1'!$A:$A,'1'!$R:$R,$C55,'1'!$C:$C,$D55)+SUMIFS('1'!$A:$A,'1'!$R:$R,$C55,'1'!$D:$D,$D55)+SUMIFS('1'!$A:$A,'1'!$R:$R,$C55,'1'!$C:$C,$G55)+SUMIFS('1'!$A:$A,'1'!$R:$R,C55,'1'!$D:$D,$G55)),SUMIF('1'!$S:$S,$C55,'1'!$A:$A)-(SUMIFS('1'!$A:$A,'1'!$S:$S,$C55,'1'!$C:$C,$D55)+SUMIFS('1'!$A:$A,'1'!$S:$S,$C55,'1'!$D:$D,$D55)+SUMIFS('1'!$A:$A,'1'!$S:$S,$C55,'1'!$C:$C,$G55)+SUMIFS('1'!$A:$A,'1'!$S:$S,$C55,'1'!$D:$D,$G55)),SUMIF('1'!$T:$T,$C55,'1'!$A:$A)-(SUMIFS('1'!$A:$A,'1'!$T:$T,$C55,'1'!$C:$C,$D55)+SUMIFS('1'!$A:$A,'1'!$T:$T,$C55,'1'!$D:$D,$D55)+SUMIFS('1'!$A:$A,'1'!$T:$T,$C55,'1'!$C:$C,$G55)+SUMIFS('1'!$A:$A,'1'!$T:$T,$C55,'1'!$D:$D,$G55))))</f>
        <v>0</v>
      </c>
      <c r="K55" s="73">
        <f>IF('2'!$E$2="","",SUM(SUMIF('2'!$R:$R,$C55,'2'!$A:$A)-(SUMIFS('2'!$A:$A,'2'!$R:$R,$C55,'2'!$C:$C,$D55)+SUMIFS('2'!$A:$A,'2'!$R:$R,$C55,'2'!$D:$D,$D55)+SUMIFS('2'!$A:$A,'2'!$R:$R,$C55,'2'!$C:$C,$G55)+SUMIFS('2'!$A:$A,'2'!$R:$R,D55,'2'!$D:$D,$G55)),SUMIF('2'!$S:$S,$C55,'2'!$A:$A)-(SUMIFS('2'!$A:$A,'2'!$S:$S,$C55,'2'!$C:$C,$D55)+SUMIFS('2'!$A:$A,'2'!$S:$S,$C55,'2'!$D:$D,$D55)+SUMIFS('2'!$A:$A,'2'!$S:$S,$C55,'2'!$C:$C,$G55)+SUMIFS('2'!$A:$A,'2'!$S:$S,$C55,'2'!$D:$D,$G55)),SUMIF('2'!$T:$T,$C55,'2'!$A:$A)-(SUMIFS('2'!$A:$A,'2'!$T:$T,$C55,'2'!$C:$C,$D55)+SUMIFS('2'!$A:$A,'2'!$T:$T,$C55,'2'!$D:$D,$D55)+SUMIFS('2'!$A:$A,'2'!$T:$T,$C55,'2'!$C:$C,$G55)+SUMIFS('2'!$A:$A,'2'!$T:$T,$C55,'2'!$D:$D,$G55))))</f>
        <v>2</v>
      </c>
      <c r="L55" s="73">
        <f>IF('3'!$E$2="","",SUM(SUMIF('3'!$R:$R,$C55,'3'!$A:$A)-(SUMIFS('3'!$A:$A,'3'!$R:$R,$C55,'3'!$C:$C,$D55)+SUMIFS('3'!$A:$A,'3'!$R:$R,$C55,'3'!$D:$D,$D55)+SUMIFS('3'!$A:$A,'3'!$R:$R,$C55,'3'!$C:$C,$G55)+SUMIFS('3'!$A:$A,'3'!$R:$R,E55,'3'!$D:$D,$G55)),SUMIF('3'!$S:$S,$C55,'3'!$A:$A)-(SUMIFS('3'!$A:$A,'3'!$S:$S,$C55,'3'!$C:$C,$D55)+SUMIFS('3'!$A:$A,'3'!$S:$S,$C55,'3'!$D:$D,$D55)+SUMIFS('3'!$A:$A,'3'!$S:$S,$C55,'3'!$C:$C,$G55)+SUMIFS('3'!$A:$A,'3'!$S:$S,$C55,'3'!$D:$D,$G55)),SUMIF('3'!$T:$T,$C55,'3'!$A:$A)-(SUMIFS('3'!$A:$A,'3'!$T:$T,$C55,'3'!$C:$C,$D55)+SUMIFS('3'!$A:$A,'3'!$T:$T,$C55,'3'!$D:$D,$D55)+SUMIFS('3'!$A:$A,'3'!$T:$T,$C55,'3'!$C:$C,$G55)+SUMIFS('3'!$A:$A,'3'!$T:$T,$C55,'3'!$D:$D,$G55))))</f>
        <v>4</v>
      </c>
      <c r="M55" s="73" t="str">
        <f>IF('4'!$E$2="","",SUM(SUMIF('4'!$R:$R,$C55,'4'!$A:$A)-(SUMIFS('4'!$A:$A,'4'!$R:$R,$C55,'4'!$C:$C,$D55)+SUMIFS('4'!$A:$A,'4'!$R:$R,$C55,'4'!$D:$D,$D55)+SUMIFS('4'!$A:$A,'4'!$R:$R,$C55,'4'!$C:$C,$G55)+SUMIFS('4'!$A:$A,'4'!$R:$R,F55,'4'!$D:$D,$G55)),SUMIF('4'!$S:$S,$C55,'4'!$A:$A)-(SUMIFS('4'!$A:$A,'4'!$S:$S,$C55,'4'!$C:$C,$D55)+SUMIFS('4'!$A:$A,'4'!$S:$S,$C55,'4'!$D:$D,$D55)+SUMIFS('4'!$A:$A,'4'!$S:$S,$C55,'4'!$C:$C,$G55)+SUMIFS('4'!$A:$A,'4'!$S:$S,$C55,'4'!$D:$D,$G55)),SUMIF('4'!$T:$T,$C55,'4'!$A:$A)-(SUMIFS('4'!$A:$A,'4'!$T:$T,$C55,'4'!$C:$C,$D55)+SUMIFS('4'!$A:$A,'4'!$T:$T,$C55,'4'!$D:$D,$D55)+SUMIFS('4'!$A:$A,'4'!$T:$T,$C55,'4'!$C:$C,$G55)+SUMIFS('4'!$A:$A,'4'!$T:$T,$C55,'4'!$D:$D,$G55))))</f>
        <v/>
      </c>
      <c r="N55" s="73" t="str">
        <f>IF('5'!$E$2="","",SUM(SUMIF('5'!$R:$R,$C55,'5'!$A:$A)-(SUMIFS('5'!$A:$A,'5'!$R:$R,$C55,'5'!$C:$C,$D55)+SUMIFS('5'!$A:$A,'5'!$R:$R,$C55,'5'!$D:$D,$D55)+SUMIFS('5'!$A:$A,'5'!$R:$R,$C55,'5'!$C:$C,$G55)+SUMIFS('5'!$A:$A,'5'!$R:$R,G55,'5'!$D:$D,$G55)),SUMIF('5'!$S:$S,$C55,'5'!$A:$A)-(SUMIFS('5'!$A:$A,'5'!$S:$S,$C55,'5'!$C:$C,$D55)+SUMIFS('5'!$A:$A,'5'!$S:$S,$C55,'5'!$D:$D,$D55)+SUMIFS('5'!$A:$A,'5'!$S:$S,$C55,'5'!$C:$C,$G55)+SUMIFS('5'!$A:$A,'5'!$S:$S,$C55,'5'!$D:$D,$G55)),SUMIF('5'!$T:$T,$C55,'5'!$A:$A)-(SUMIFS('5'!$A:$A,'5'!$T:$T,$C55,'5'!$C:$C,$D55)+SUMIFS('5'!$A:$A,'5'!$T:$T,$C55,'5'!$D:$D,$D55)+SUMIFS('5'!$A:$A,'5'!$T:$T,$C55,'5'!$C:$C,$G55)+SUMIFS('5'!$A:$A,'5'!$T:$T,$C55,'5'!$D:$D,$G55))))</f>
        <v/>
      </c>
      <c r="O55" s="73" t="str">
        <f>IF('6'!$E$2="","",SUM(SUMIF('6'!$R:$R,$C55,'6'!$A:$A)-(SUMIFS('6'!$A:$A,'6'!$R:$R,$C55,'6'!$C:$C,$D55)+SUMIFS('6'!$A:$A,'6'!$R:$R,$C55,'6'!$D:$D,$D55)+SUMIFS('6'!$A:$A,'6'!$R:$R,$C55,'6'!$C:$C,$G55)+SUMIFS('6'!$A:$A,'6'!$R:$R,H55,'6'!$D:$D,$G55)),SUMIF('6'!$S:$S,$C55,'6'!$A:$A)-(SUMIFS('6'!$A:$A,'6'!$S:$S,$C55,'6'!$C:$C,$D55)+SUMIFS('6'!$A:$A,'6'!$S:$S,$C55,'6'!$D:$D,$D55)+SUMIFS('6'!$A:$A,'6'!$S:$S,$C55,'6'!$C:$C,$G55)+SUMIFS('6'!$A:$A,'6'!$S:$S,$C55,'6'!$D:$D,$G55)),SUMIF('6'!$T:$T,$C55,'6'!$A:$A)-(SUMIFS('6'!$A:$A,'6'!$T:$T,$C55,'6'!$C:$C,$D55)+SUMIFS('6'!$A:$A,'6'!$T:$T,$C55,'6'!$D:$D,$D55)+SUMIFS('6'!$A:$A,'6'!$T:$T,$C55,'6'!$C:$C,$G55)+SUMIFS('6'!$A:$A,'6'!$T:$T,$C55,'6'!$D:$D,$G55))))</f>
        <v/>
      </c>
      <c r="P55" s="73" t="str">
        <f>IF('7'!$E$2="","",SUM(SUMIF('7'!$R:$R,$C55,'7'!$A:$A)-(SUMIFS('7'!$A:$A,'7'!$R:$R,$C55,'7'!$C:$C,$D55)+SUMIFS('7'!$A:$A,'7'!$R:$R,$C55,'7'!$D:$D,$D55)+SUMIFS('7'!$A:$A,'7'!$R:$R,$C55,'7'!$C:$C,$G55)+SUMIFS('7'!$A:$A,'7'!$R:$R,I55,'7'!$D:$D,$G55)),SUMIF('7'!$S:$S,$C55,'7'!$A:$A)-(SUMIFS('7'!$A:$A,'7'!$S:$S,$C55,'7'!$C:$C,$D55)+SUMIFS('7'!$A:$A,'7'!$S:$S,$C55,'7'!$D:$D,$D55)+SUMIFS('7'!$A:$A,'7'!$S:$S,$C55,'7'!$C:$C,$G55)+SUMIFS('7'!$A:$A,'7'!$S:$S,$C55,'7'!$D:$D,$G55)),SUMIF('7'!$T:$T,$C55,'7'!$A:$A)-(SUMIFS('7'!$A:$A,'7'!$T:$T,$C55,'7'!$C:$C,$D55)+SUMIFS('7'!$A:$A,'7'!$T:$T,$C55,'7'!$D:$D,$D55)+SUMIFS('7'!$A:$A,'7'!$T:$T,$C55,'7'!$C:$C,$G55)+SUMIFS('7'!$A:$A,'7'!$T:$T,$C55,'7'!$D:$D,$G55))))</f>
        <v/>
      </c>
      <c r="Q55" s="73" t="str">
        <f>IF('8'!$E$2="","",SUM(SUMIF('8'!$R:$R,$C55,'8'!$A:$A)-(SUMIFS('8'!$A:$A,'8'!$R:$R,$C55,'8'!$C:$C,$D55)+SUMIFS('8'!$A:$A,'8'!$R:$R,$C55,'8'!$D:$D,$D55)+SUMIFS('8'!$A:$A,'8'!$R:$R,$C55,'8'!$C:$C,$G55)+SUMIFS('8'!$A:$A,'8'!$R:$R,J55,'8'!$D:$D,$G55)),SUMIF('8'!$S:$S,$C55,'8'!$A:$A)-(SUMIFS('8'!$A:$A,'8'!$S:$S,$C55,'8'!$C:$C,$D55)+SUMIFS('8'!$A:$A,'8'!$S:$S,$C55,'8'!$D:$D,$D55)+SUMIFS('8'!$A:$A,'8'!$S:$S,$C55,'8'!$C:$C,$G55)+SUMIFS('8'!$A:$A,'8'!$S:$S,$C55,'8'!$D:$D,$G55)),SUMIF('8'!$T:$T,$C55,'8'!$A:$A)-(SUMIFS('8'!$A:$A,'8'!$T:$T,$C55,'8'!$C:$C,$D55)+SUMIFS('8'!$A:$A,'8'!$T:$T,$C55,'8'!$D:$D,$D55)+SUMIFS('8'!$A:$A,'8'!$T:$T,$C55,'8'!$C:$C,$G55)+SUMIFS('8'!$A:$A,'8'!$T:$T,$C55,'8'!$D:$D,$G55))))</f>
        <v/>
      </c>
      <c r="R55" s="73" t="str">
        <f>IF('9'!$E$2="","",SUM(SUMIF('9'!$R:$R,$C55,'9'!$A:$A)-(SUMIFS('9'!$A:$A,'9'!$R:$R,$C55,'9'!$C:$C,$D55)+SUMIFS('9'!$A:$A,'9'!$R:$R,$C55,'9'!$D:$D,$D55)+SUMIFS('9'!$A:$A,'9'!$R:$R,$C55,'9'!$C:$C,$G55)+SUMIFS('9'!$A:$A,'9'!$R:$R,K55,'9'!$D:$D,$G55)),SUMIF('9'!$S:$S,$C55,'9'!$A:$A)-(SUMIFS('9'!$A:$A,'9'!$S:$S,$C55,'9'!$C:$C,$D55)+SUMIFS('9'!$A:$A,'9'!$S:$S,$C55,'9'!$D:$D,$D55)+SUMIFS('9'!$A:$A,'9'!$S:$S,$C55,'9'!$C:$C,$G55)+SUMIFS('9'!$A:$A,'9'!$S:$S,$C55,'9'!$D:$D,$G55)),SUMIF('9'!$T:$T,$C55,'9'!$A:$A)-(SUMIFS('9'!$A:$A,'9'!$T:$T,$C55,'9'!$C:$C,$D55)+SUMIFS('9'!$A:$A,'9'!$T:$T,$C55,'9'!$D:$D,$D55)+SUMIFS('9'!$A:$A,'9'!$T:$T,$C55,'9'!$C:$C,$G55)+SUMIFS('9'!$A:$A,'9'!$T:$T,$C55,'9'!$D:$D,$G55))))</f>
        <v/>
      </c>
      <c r="S55" s="73" t="str">
        <f>IF('10'!$D$2="","",SUM(SUMIF('10'!$Q:$Q,$C55,'10'!$A:$A)-(SUMIFS('10'!$A:$A,'10'!$Q:$Q,$C55,'10'!$B:$B,$D55)+SUMIFS('10'!$A:$A,'10'!$Q:$Q,$C55,'10'!$C:$C,$D55)+SUMIFS('10'!$A:$A,'10'!$Q:$Q,$C55,'10'!$B:$B,$G55)+SUMIFS('10'!$A:$A,'10'!$Q:$Q,L55,'10'!$C:$C,$G55)),SUMIF('10'!$R:$R,$C55,'10'!$A:$A)-(SUMIFS('10'!$A:$A,'10'!$R:$R,$C55,'10'!$B:$B,$D55)+SUMIFS('10'!$A:$A,'10'!$R:$R,$C55,'10'!$C:$C,$D55)+SUMIFS('10'!$A:$A,'10'!$R:$R,$C55,'10'!$B:$B,$G55)+SUMIFS('10'!$A:$A,'10'!$R:$R,$C55,'10'!$C:$C,$G55)),SUMIF('10'!$S:$S,$C55,'10'!$A:$A)-(SUMIFS('10'!$A:$A,'10'!$S:$S,$C55,'10'!$B:$B,$D55)+SUMIFS('10'!$A:$A,'10'!$S:$S,$C55,'10'!$C:$C,$D55)+SUMIFS('10'!$A:$A,'10'!$S:$S,$C55,'10'!$B:$B,$G55)+SUMIFS('10'!$A:$A,'10'!$S:$S,$C55,'10'!$C:$C,$G55))))</f>
        <v/>
      </c>
      <c r="T55" s="73" t="str">
        <f>IF('11'!$D$2="","",SUM(SUMIF('11'!$Q:$Q,$C55,'11'!$A:$A)-(SUMIFS('11'!$A:$A,'11'!$Q:$Q,$C55,'11'!$B:$B,$D55)+SUMIFS('11'!$A:$A,'11'!$Q:$Q,$C55,'11'!$C:$C,$D55)+SUMIFS('11'!$A:$A,'11'!$Q:$Q,$C55,'11'!$B:$B,$G55)+SUMIFS('11'!$A:$A,'11'!$Q:$Q,M55,'11'!$C:$C,$G55)),SUMIF('11'!$R:$R,$C55,'11'!$A:$A)-(SUMIFS('11'!$A:$A,'11'!$R:$R,$C55,'11'!$B:$B,$D55)+SUMIFS('11'!$A:$A,'11'!$R:$R,$C55,'11'!$C:$C,$D55)+SUMIFS('11'!$A:$A,'11'!$R:$R,$C55,'11'!$B:$B,$G55)+SUMIFS('11'!$A:$A,'11'!$R:$R,$C55,'11'!$C:$C,$G55)),SUMIF('11'!$S:$S,$C55,'11'!$A:$A)-(SUMIFS('11'!$A:$A,'11'!$S:$S,$C55,'11'!$B:$B,$D55)+SUMIFS('11'!$A:$A,'11'!$S:$S,$C55,'11'!$C:$C,$D55)+SUMIFS('11'!$A:$A,'11'!$S:$S,$C55,'11'!$B:$B,$G55)+SUMIFS('11'!$A:$A,'11'!$S:$S,$C55,'11'!$C:$C,$G55))))</f>
        <v/>
      </c>
      <c r="U55" s="74" t="str">
        <f>IF('12'!$D$2="","",SUM(SUMIF('12'!$Q:$Q,$C55,'12'!$A:$A)-(SUMIFS('12'!$A:$A,'12'!$Q:$Q,$C55,'12'!$B:$B,$D55)+SUMIFS('12'!$A:$A,'12'!$Q:$Q,$C55,'12'!$C:$C,$D55)+SUMIFS('12'!$A:$A,'12'!$Q:$Q,$C55,'12'!$B:$B,$G55)+SUMIFS('12'!$A:$A,'12'!$Q:$Q,N55,'12'!$C:$C,$G55)),SUMIF('12'!$R:$R,$C55,'12'!$A:$A)-(SUMIFS('12'!$A:$A,'12'!$R:$R,$C55,'12'!$B:$B,$D55)+SUMIFS('12'!$A:$A,'12'!$R:$R,$C55,'12'!$C:$C,$D55)+SUMIFS('12'!$A:$A,'12'!$R:$R,$C55,'12'!$B:$B,$G55)+SUMIFS('12'!$A:$A,'12'!$R:$R,$C55,'12'!$C:$C,$G55)),SUMIF('12'!$S:$S,$C55,'12'!$A:$A)-(SUMIFS('12'!$A:$A,'12'!$S:$S,$C55,'12'!$B:$B,$D55)+SUMIFS('12'!$A:$A,'12'!$S:$S,$C55,'12'!$C:$C,$D55)+SUMIFS('12'!$A:$A,'12'!$S:$S,$C55,'12'!$B:$B,$G55)+SUMIFS('12'!$A:$A,'12'!$S:$S,$C55,'12'!$C:$C,$G55))))</f>
        <v/>
      </c>
      <c r="V55" s="75" t="str">
        <f>IF('13'!$D$2="","",SUM(SUMIF('13'!$Q:$Q,$C55,'13'!$A:$A)-(SUMIFS('13'!$A:$A,'13'!$Q:$Q,$C55,'13'!$B:$B,$D55)+SUMIFS('13'!$A:$A,'13'!$Q:$Q,$C55,'13'!$C:$C,$D55)+SUMIFS('13'!$A:$A,'13'!$Q:$Q,$C55,'13'!$B:$B,$G55)+SUMIFS('13'!$A:$A,'13'!$Q:$Q,O55,'13'!$C:$C,$G55)),SUMIF('13'!$R:$R,$C55,'13'!$A:$A)-(SUMIFS('13'!$A:$A,'13'!$R:$R,$C55,'13'!$B:$B,$D55)+SUMIFS('13'!$A:$A,'13'!$R:$R,$C55,'13'!$C:$C,$D55)+SUMIFS('13'!$A:$A,'13'!$R:$R,$C55,'13'!$B:$B,$G55)+SUMIFS('13'!$A:$A,'13'!$R:$R,$C55,'13'!$C:$C,$G55)),SUMIF('13'!$S:$S,$C55,'13'!$A:$A)-(SUMIFS('13'!$A:$A,'13'!$S:$S,$C55,'13'!$B:$B,$D55)+SUMIFS('13'!$A:$A,'13'!$S:$S,$C55,'13'!$C:$C,$D55)+SUMIFS('13'!$A:$A,'13'!$S:$S,$C55,'13'!$B:$B,$G55)+SUMIFS('13'!$A:$A,'13'!$S:$S,$C55,'13'!$C:$C,$G55))))</f>
        <v/>
      </c>
      <c r="W55" s="76" t="str">
        <f>IF('14'!$D$2="","",SUM(SUMIF('14'!$Q:$Q,$C55,'14'!$A:$A)-(SUMIFS('14'!$A:$A,'14'!$Q:$Q,$C55,'14'!$B:$B,$D55)+SUMIFS('14'!$A:$A,'14'!$Q:$Q,$C55,'14'!$C:$C,$D55)+SUMIFS('14'!$A:$A,'14'!$Q:$Q,$C55,'14'!$B:$B,$G55)+SUMIFS('14'!$A:$A,'14'!$Q:$Q,P55,'14'!$C:$C,$G55)),SUMIF('14'!$R:$R,$C55,'14'!$A:$A)-(SUMIFS('14'!$A:$A,'14'!$R:$R,$C55,'14'!$B:$B,$D55)+SUMIFS('14'!$A:$A,'14'!$R:$R,$C55,'14'!$C:$C,$D55)+SUMIFS('14'!$A:$A,'14'!$R:$R,$C55,'14'!$B:$B,$G55)+SUMIFS('14'!$A:$A,'14'!$R:$R,$C55,'14'!$C:$C,$G55)),SUMIF('14'!$S:$S,$C55,'14'!$A:$A)-(SUMIFS('14'!$A:$A,'14'!$S:$S,$C55,'14'!$B:$B,$D55)+SUMIFS('14'!$A:$A,'14'!$S:$S,$C55,'14'!$C:$C,$D55)+SUMIFS('14'!$A:$A,'14'!$S:$S,$C55,'14'!$B:$B,$G55)+SUMIFS('14'!$A:$A,'14'!$S:$S,$C55,'14'!$C:$C,$G55))))</f>
        <v/>
      </c>
      <c r="X55" s="73" t="str">
        <f>IF('15'!$D$2="","",SUM(SUMIF('15'!$Q:$Q,$C55,'15'!$A:$A)-(SUMIFS('15'!$A:$A,'15'!$Q:$Q,$C55,'15'!$B:$B,$D55)+SUMIFS('15'!$A:$A,'15'!$Q:$Q,$C55,'15'!$C:$C,$D55)+SUMIFS('15'!$A:$A,'15'!$Q:$Q,$C55,'15'!$B:$B,$G55)+SUMIFS('15'!$A:$A,'15'!$Q:$Q,Q55,'15'!$C:$C,$G55)),SUMIF('15'!$R:$R,$C55,'15'!$A:$A)-(SUMIFS('15'!$A:$A,'15'!$R:$R,$C55,'15'!$B:$B,$D55)+SUMIFS('15'!$A:$A,'15'!$R:$R,$C55,'15'!$C:$C,$D55)+SUMIFS('15'!$A:$A,'15'!$R:$R,$C55,'15'!$B:$B,$G55)+SUMIFS('15'!$A:$A,'15'!$R:$R,$C55,'15'!$C:$C,$G55)),SUMIF('15'!$S:$S,$C55,'15'!$A:$A)-(SUMIFS('15'!$A:$A,'15'!$S:$S,$C55,'15'!$B:$B,$D55)+SUMIFS('15'!$A:$A,'15'!$S:$S,$C55,'15'!$C:$C,$D55)+SUMIFS('15'!$A:$A,'15'!$S:$S,$C55,'15'!$B:$B,$G55)+SUMIFS('15'!$A:$A,'15'!$S:$S,$C55,'15'!$C:$C,$G55))))</f>
        <v/>
      </c>
      <c r="Y55" s="77">
        <f t="shared" si="11"/>
        <v>6</v>
      </c>
      <c r="Z55" s="85">
        <f>SUM(COUNTIF('1'!$R$2:$T$100,$C55),COUNTIF('2'!$R$2:$T$100,$C55),COUNTIF('3'!$R$2:$T$100,$C55),COUNTIF('4'!$R$2:$T$100,$C55),COUNTIF('5'!$R$2:$T$100,$C55),COUNTIF('6'!$R$2:$T$100,$C55),COUNTIF('7'!$R$2:$T$100,$C55),COUNTIF('8'!$R$2:$T$100,$C55),COUNTIF('9'!$R$2:$T$100,$C55),COUNTIF('10'!$Q$2:$S$100,$C55),COUNTIF('11'!$Q$2:$S$100,$C55),COUNTIF('12'!$Q$2:$S$100,$C55),COUNTIF('13'!$Q$2:$S$100,$C55),COUNTIF('14'!$Q$2:$S$100,$C55),COUNTIF('15'!$Q$2:$S$100,$C55))</f>
        <v>6</v>
      </c>
    </row>
    <row r="56" spans="1:26" x14ac:dyDescent="0.2">
      <c r="A56" s="2" t="s">
        <v>105</v>
      </c>
      <c r="B56" s="2" t="s">
        <v>106</v>
      </c>
      <c r="C56" s="2" t="str">
        <f t="shared" si="8"/>
        <v>Dean Higuchi</v>
      </c>
      <c r="D56" s="21"/>
      <c r="E56" s="43"/>
      <c r="F56" s="72">
        <f t="shared" si="9"/>
        <v>0</v>
      </c>
      <c r="G56" s="40"/>
      <c r="H56" s="43"/>
      <c r="I56" s="72">
        <f t="shared" si="10"/>
        <v>0</v>
      </c>
      <c r="J56" s="73">
        <f>IF('1'!$E$2="","",SUM(SUMIF('1'!$R:$R,$C56,'1'!$A:$A)-(SUMIFS('1'!$A:$A,'1'!$R:$R,$C56,'1'!$C:$C,$D56)+SUMIFS('1'!$A:$A,'1'!$R:$R,$C56,'1'!$D:$D,$D56)+SUMIFS('1'!$A:$A,'1'!$R:$R,$C56,'1'!$C:$C,$G56)+SUMIFS('1'!$A:$A,'1'!$R:$R,C56,'1'!$D:$D,$G56)),SUMIF('1'!$S:$S,$C56,'1'!$A:$A)-(SUMIFS('1'!$A:$A,'1'!$S:$S,$C56,'1'!$C:$C,$D56)+SUMIFS('1'!$A:$A,'1'!$S:$S,$C56,'1'!$D:$D,$D56)+SUMIFS('1'!$A:$A,'1'!$S:$S,$C56,'1'!$C:$C,$G56)+SUMIFS('1'!$A:$A,'1'!$S:$S,$C56,'1'!$D:$D,$G56)),SUMIF('1'!$T:$T,$C56,'1'!$A:$A)-(SUMIFS('1'!$A:$A,'1'!$T:$T,$C56,'1'!$C:$C,$D56)+SUMIFS('1'!$A:$A,'1'!$T:$T,$C56,'1'!$D:$D,$D56)+SUMIFS('1'!$A:$A,'1'!$T:$T,$C56,'1'!$C:$C,$G56)+SUMIFS('1'!$A:$A,'1'!$T:$T,$C56,'1'!$D:$D,$G56))))</f>
        <v>0</v>
      </c>
      <c r="K56" s="73">
        <f>IF('2'!$E$2="","",SUM(SUMIF('2'!$R:$R,$C56,'2'!$A:$A)-(SUMIFS('2'!$A:$A,'2'!$R:$R,$C56,'2'!$C:$C,$D56)+SUMIFS('2'!$A:$A,'2'!$R:$R,$C56,'2'!$D:$D,$D56)+SUMIFS('2'!$A:$A,'2'!$R:$R,$C56,'2'!$C:$C,$G56)+SUMIFS('2'!$A:$A,'2'!$R:$R,D56,'2'!$D:$D,$G56)),SUMIF('2'!$S:$S,$C56,'2'!$A:$A)-(SUMIFS('2'!$A:$A,'2'!$S:$S,$C56,'2'!$C:$C,$D56)+SUMIFS('2'!$A:$A,'2'!$S:$S,$C56,'2'!$D:$D,$D56)+SUMIFS('2'!$A:$A,'2'!$S:$S,$C56,'2'!$C:$C,$G56)+SUMIFS('2'!$A:$A,'2'!$S:$S,$C56,'2'!$D:$D,$G56)),SUMIF('2'!$T:$T,$C56,'2'!$A:$A)-(SUMIFS('2'!$A:$A,'2'!$T:$T,$C56,'2'!$C:$C,$D56)+SUMIFS('2'!$A:$A,'2'!$T:$T,$C56,'2'!$D:$D,$D56)+SUMIFS('2'!$A:$A,'2'!$T:$T,$C56,'2'!$C:$C,$G56)+SUMIFS('2'!$A:$A,'2'!$T:$T,$C56,'2'!$D:$D,$G56))))</f>
        <v>1</v>
      </c>
      <c r="L56" s="73">
        <f>IF('3'!$E$2="","",SUM(SUMIF('3'!$R:$R,$C56,'3'!$A:$A)-(SUMIFS('3'!$A:$A,'3'!$R:$R,$C56,'3'!$C:$C,$D56)+SUMIFS('3'!$A:$A,'3'!$R:$R,$C56,'3'!$D:$D,$D56)+SUMIFS('3'!$A:$A,'3'!$R:$R,$C56,'3'!$C:$C,$G56)+SUMIFS('3'!$A:$A,'3'!$R:$R,E56,'3'!$D:$D,$G56)),SUMIF('3'!$S:$S,$C56,'3'!$A:$A)-(SUMIFS('3'!$A:$A,'3'!$S:$S,$C56,'3'!$C:$C,$D56)+SUMIFS('3'!$A:$A,'3'!$S:$S,$C56,'3'!$D:$D,$D56)+SUMIFS('3'!$A:$A,'3'!$S:$S,$C56,'3'!$C:$C,$G56)+SUMIFS('3'!$A:$A,'3'!$S:$S,$C56,'3'!$D:$D,$G56)),SUMIF('3'!$T:$T,$C56,'3'!$A:$A)-(SUMIFS('3'!$A:$A,'3'!$T:$T,$C56,'3'!$C:$C,$D56)+SUMIFS('3'!$A:$A,'3'!$T:$T,$C56,'3'!$D:$D,$D56)+SUMIFS('3'!$A:$A,'3'!$T:$T,$C56,'3'!$C:$C,$G56)+SUMIFS('3'!$A:$A,'3'!$T:$T,$C56,'3'!$D:$D,$G56))))</f>
        <v>0</v>
      </c>
      <c r="M56" s="73" t="str">
        <f>IF('4'!$E$2="","",SUM(SUMIF('4'!$R:$R,$C56,'4'!$A:$A)-(SUMIFS('4'!$A:$A,'4'!$R:$R,$C56,'4'!$C:$C,$D56)+SUMIFS('4'!$A:$A,'4'!$R:$R,$C56,'4'!$D:$D,$D56)+SUMIFS('4'!$A:$A,'4'!$R:$R,$C56,'4'!$C:$C,$G56)+SUMIFS('4'!$A:$A,'4'!$R:$R,F56,'4'!$D:$D,$G56)),SUMIF('4'!$S:$S,$C56,'4'!$A:$A)-(SUMIFS('4'!$A:$A,'4'!$S:$S,$C56,'4'!$C:$C,$D56)+SUMIFS('4'!$A:$A,'4'!$S:$S,$C56,'4'!$D:$D,$D56)+SUMIFS('4'!$A:$A,'4'!$S:$S,$C56,'4'!$C:$C,$G56)+SUMIFS('4'!$A:$A,'4'!$S:$S,$C56,'4'!$D:$D,$G56)),SUMIF('4'!$T:$T,$C56,'4'!$A:$A)-(SUMIFS('4'!$A:$A,'4'!$T:$T,$C56,'4'!$C:$C,$D56)+SUMIFS('4'!$A:$A,'4'!$T:$T,$C56,'4'!$D:$D,$D56)+SUMIFS('4'!$A:$A,'4'!$T:$T,$C56,'4'!$C:$C,$G56)+SUMIFS('4'!$A:$A,'4'!$T:$T,$C56,'4'!$D:$D,$G56))))</f>
        <v/>
      </c>
      <c r="N56" s="73" t="str">
        <f>IF('5'!$E$2="","",SUM(SUMIF('5'!$R:$R,$C56,'5'!$A:$A)-(SUMIFS('5'!$A:$A,'5'!$R:$R,$C56,'5'!$C:$C,$D56)+SUMIFS('5'!$A:$A,'5'!$R:$R,$C56,'5'!$D:$D,$D56)+SUMIFS('5'!$A:$A,'5'!$R:$R,$C56,'5'!$C:$C,$G56)+SUMIFS('5'!$A:$A,'5'!$R:$R,G56,'5'!$D:$D,$G56)),SUMIF('5'!$S:$S,$C56,'5'!$A:$A)-(SUMIFS('5'!$A:$A,'5'!$S:$S,$C56,'5'!$C:$C,$D56)+SUMIFS('5'!$A:$A,'5'!$S:$S,$C56,'5'!$D:$D,$D56)+SUMIFS('5'!$A:$A,'5'!$S:$S,$C56,'5'!$C:$C,$G56)+SUMIFS('5'!$A:$A,'5'!$S:$S,$C56,'5'!$D:$D,$G56)),SUMIF('5'!$T:$T,$C56,'5'!$A:$A)-(SUMIFS('5'!$A:$A,'5'!$T:$T,$C56,'5'!$C:$C,$D56)+SUMIFS('5'!$A:$A,'5'!$T:$T,$C56,'5'!$D:$D,$D56)+SUMIFS('5'!$A:$A,'5'!$T:$T,$C56,'5'!$C:$C,$G56)+SUMIFS('5'!$A:$A,'5'!$T:$T,$C56,'5'!$D:$D,$G56))))</f>
        <v/>
      </c>
      <c r="O56" s="73" t="str">
        <f>IF('6'!$E$2="","",SUM(SUMIF('6'!$R:$R,$C56,'6'!$A:$A)-(SUMIFS('6'!$A:$A,'6'!$R:$R,$C56,'6'!$C:$C,$D56)+SUMIFS('6'!$A:$A,'6'!$R:$R,$C56,'6'!$D:$D,$D56)+SUMIFS('6'!$A:$A,'6'!$R:$R,$C56,'6'!$C:$C,$G56)+SUMIFS('6'!$A:$A,'6'!$R:$R,H56,'6'!$D:$D,$G56)),SUMIF('6'!$S:$S,$C56,'6'!$A:$A)-(SUMIFS('6'!$A:$A,'6'!$S:$S,$C56,'6'!$C:$C,$D56)+SUMIFS('6'!$A:$A,'6'!$S:$S,$C56,'6'!$D:$D,$D56)+SUMIFS('6'!$A:$A,'6'!$S:$S,$C56,'6'!$C:$C,$G56)+SUMIFS('6'!$A:$A,'6'!$S:$S,$C56,'6'!$D:$D,$G56)),SUMIF('6'!$T:$T,$C56,'6'!$A:$A)-(SUMIFS('6'!$A:$A,'6'!$T:$T,$C56,'6'!$C:$C,$D56)+SUMIFS('6'!$A:$A,'6'!$T:$T,$C56,'6'!$D:$D,$D56)+SUMIFS('6'!$A:$A,'6'!$T:$T,$C56,'6'!$C:$C,$G56)+SUMIFS('6'!$A:$A,'6'!$T:$T,$C56,'6'!$D:$D,$G56))))</f>
        <v/>
      </c>
      <c r="P56" s="73" t="str">
        <f>IF('7'!$E$2="","",SUM(SUMIF('7'!$R:$R,$C56,'7'!$A:$A)-(SUMIFS('7'!$A:$A,'7'!$R:$R,$C56,'7'!$C:$C,$D56)+SUMIFS('7'!$A:$A,'7'!$R:$R,$C56,'7'!$D:$D,$D56)+SUMIFS('7'!$A:$A,'7'!$R:$R,$C56,'7'!$C:$C,$G56)+SUMIFS('7'!$A:$A,'7'!$R:$R,I56,'7'!$D:$D,$G56)),SUMIF('7'!$S:$S,$C56,'7'!$A:$A)-(SUMIFS('7'!$A:$A,'7'!$S:$S,$C56,'7'!$C:$C,$D56)+SUMIFS('7'!$A:$A,'7'!$S:$S,$C56,'7'!$D:$D,$D56)+SUMIFS('7'!$A:$A,'7'!$S:$S,$C56,'7'!$C:$C,$G56)+SUMIFS('7'!$A:$A,'7'!$S:$S,$C56,'7'!$D:$D,$G56)),SUMIF('7'!$T:$T,$C56,'7'!$A:$A)-(SUMIFS('7'!$A:$A,'7'!$T:$T,$C56,'7'!$C:$C,$D56)+SUMIFS('7'!$A:$A,'7'!$T:$T,$C56,'7'!$D:$D,$D56)+SUMIFS('7'!$A:$A,'7'!$T:$T,$C56,'7'!$C:$C,$G56)+SUMIFS('7'!$A:$A,'7'!$T:$T,$C56,'7'!$D:$D,$G56))))</f>
        <v/>
      </c>
      <c r="Q56" s="73" t="str">
        <f>IF('8'!$E$2="","",SUM(SUMIF('8'!$R:$R,$C56,'8'!$A:$A)-(SUMIFS('8'!$A:$A,'8'!$R:$R,$C56,'8'!$C:$C,$D56)+SUMIFS('8'!$A:$A,'8'!$R:$R,$C56,'8'!$D:$D,$D56)+SUMIFS('8'!$A:$A,'8'!$R:$R,$C56,'8'!$C:$C,$G56)+SUMIFS('8'!$A:$A,'8'!$R:$R,J56,'8'!$D:$D,$G56)),SUMIF('8'!$S:$S,$C56,'8'!$A:$A)-(SUMIFS('8'!$A:$A,'8'!$S:$S,$C56,'8'!$C:$C,$D56)+SUMIFS('8'!$A:$A,'8'!$S:$S,$C56,'8'!$D:$D,$D56)+SUMIFS('8'!$A:$A,'8'!$S:$S,$C56,'8'!$C:$C,$G56)+SUMIFS('8'!$A:$A,'8'!$S:$S,$C56,'8'!$D:$D,$G56)),SUMIF('8'!$T:$T,$C56,'8'!$A:$A)-(SUMIFS('8'!$A:$A,'8'!$T:$T,$C56,'8'!$C:$C,$D56)+SUMIFS('8'!$A:$A,'8'!$T:$T,$C56,'8'!$D:$D,$D56)+SUMIFS('8'!$A:$A,'8'!$T:$T,$C56,'8'!$C:$C,$G56)+SUMIFS('8'!$A:$A,'8'!$T:$T,$C56,'8'!$D:$D,$G56))))</f>
        <v/>
      </c>
      <c r="R56" s="73" t="str">
        <f>IF('9'!$E$2="","",SUM(SUMIF('9'!$R:$R,$C56,'9'!$A:$A)-(SUMIFS('9'!$A:$A,'9'!$R:$R,$C56,'9'!$C:$C,$D56)+SUMIFS('9'!$A:$A,'9'!$R:$R,$C56,'9'!$D:$D,$D56)+SUMIFS('9'!$A:$A,'9'!$R:$R,$C56,'9'!$C:$C,$G56)+SUMIFS('9'!$A:$A,'9'!$R:$R,K56,'9'!$D:$D,$G56)),SUMIF('9'!$S:$S,$C56,'9'!$A:$A)-(SUMIFS('9'!$A:$A,'9'!$S:$S,$C56,'9'!$C:$C,$D56)+SUMIFS('9'!$A:$A,'9'!$S:$S,$C56,'9'!$D:$D,$D56)+SUMIFS('9'!$A:$A,'9'!$S:$S,$C56,'9'!$C:$C,$G56)+SUMIFS('9'!$A:$A,'9'!$S:$S,$C56,'9'!$D:$D,$G56)),SUMIF('9'!$T:$T,$C56,'9'!$A:$A)-(SUMIFS('9'!$A:$A,'9'!$T:$T,$C56,'9'!$C:$C,$D56)+SUMIFS('9'!$A:$A,'9'!$T:$T,$C56,'9'!$D:$D,$D56)+SUMIFS('9'!$A:$A,'9'!$T:$T,$C56,'9'!$C:$C,$G56)+SUMIFS('9'!$A:$A,'9'!$T:$T,$C56,'9'!$D:$D,$G56))))</f>
        <v/>
      </c>
      <c r="S56" s="73" t="str">
        <f>IF('10'!$D$2="","",SUM(SUMIF('10'!$Q:$Q,$C56,'10'!$A:$A)-(SUMIFS('10'!$A:$A,'10'!$Q:$Q,$C56,'10'!$B:$B,$D56)+SUMIFS('10'!$A:$A,'10'!$Q:$Q,$C56,'10'!$C:$C,$D56)+SUMIFS('10'!$A:$A,'10'!$Q:$Q,$C56,'10'!$B:$B,$G56)+SUMIFS('10'!$A:$A,'10'!$Q:$Q,L56,'10'!$C:$C,$G56)),SUMIF('10'!$R:$R,$C56,'10'!$A:$A)-(SUMIFS('10'!$A:$A,'10'!$R:$R,$C56,'10'!$B:$B,$D56)+SUMIFS('10'!$A:$A,'10'!$R:$R,$C56,'10'!$C:$C,$D56)+SUMIFS('10'!$A:$A,'10'!$R:$R,$C56,'10'!$B:$B,$G56)+SUMIFS('10'!$A:$A,'10'!$R:$R,$C56,'10'!$C:$C,$G56)),SUMIF('10'!$S:$S,$C56,'10'!$A:$A)-(SUMIFS('10'!$A:$A,'10'!$S:$S,$C56,'10'!$B:$B,$D56)+SUMIFS('10'!$A:$A,'10'!$S:$S,$C56,'10'!$C:$C,$D56)+SUMIFS('10'!$A:$A,'10'!$S:$S,$C56,'10'!$B:$B,$G56)+SUMIFS('10'!$A:$A,'10'!$S:$S,$C56,'10'!$C:$C,$G56))))</f>
        <v/>
      </c>
      <c r="T56" s="73" t="str">
        <f>IF('11'!$D$2="","",SUM(SUMIF('11'!$Q:$Q,$C56,'11'!$A:$A)-(SUMIFS('11'!$A:$A,'11'!$Q:$Q,$C56,'11'!$B:$B,$D56)+SUMIFS('11'!$A:$A,'11'!$Q:$Q,$C56,'11'!$C:$C,$D56)+SUMIFS('11'!$A:$A,'11'!$Q:$Q,$C56,'11'!$B:$B,$G56)+SUMIFS('11'!$A:$A,'11'!$Q:$Q,M56,'11'!$C:$C,$G56)),SUMIF('11'!$R:$R,$C56,'11'!$A:$A)-(SUMIFS('11'!$A:$A,'11'!$R:$R,$C56,'11'!$B:$B,$D56)+SUMIFS('11'!$A:$A,'11'!$R:$R,$C56,'11'!$C:$C,$D56)+SUMIFS('11'!$A:$A,'11'!$R:$R,$C56,'11'!$B:$B,$G56)+SUMIFS('11'!$A:$A,'11'!$R:$R,$C56,'11'!$C:$C,$G56)),SUMIF('11'!$S:$S,$C56,'11'!$A:$A)-(SUMIFS('11'!$A:$A,'11'!$S:$S,$C56,'11'!$B:$B,$D56)+SUMIFS('11'!$A:$A,'11'!$S:$S,$C56,'11'!$C:$C,$D56)+SUMIFS('11'!$A:$A,'11'!$S:$S,$C56,'11'!$B:$B,$G56)+SUMIFS('11'!$A:$A,'11'!$S:$S,$C56,'11'!$C:$C,$G56))))</f>
        <v/>
      </c>
      <c r="U56" s="74" t="str">
        <f>IF('12'!$D$2="","",SUM(SUMIF('12'!$Q:$Q,$C56,'12'!$A:$A)-(SUMIFS('12'!$A:$A,'12'!$Q:$Q,$C56,'12'!$B:$B,$D56)+SUMIFS('12'!$A:$A,'12'!$Q:$Q,$C56,'12'!$C:$C,$D56)+SUMIFS('12'!$A:$A,'12'!$Q:$Q,$C56,'12'!$B:$B,$G56)+SUMIFS('12'!$A:$A,'12'!$Q:$Q,N56,'12'!$C:$C,$G56)),SUMIF('12'!$R:$R,$C56,'12'!$A:$A)-(SUMIFS('12'!$A:$A,'12'!$R:$R,$C56,'12'!$B:$B,$D56)+SUMIFS('12'!$A:$A,'12'!$R:$R,$C56,'12'!$C:$C,$D56)+SUMIFS('12'!$A:$A,'12'!$R:$R,$C56,'12'!$B:$B,$G56)+SUMIFS('12'!$A:$A,'12'!$R:$R,$C56,'12'!$C:$C,$G56)),SUMIF('12'!$S:$S,$C56,'12'!$A:$A)-(SUMIFS('12'!$A:$A,'12'!$S:$S,$C56,'12'!$B:$B,$D56)+SUMIFS('12'!$A:$A,'12'!$S:$S,$C56,'12'!$C:$C,$D56)+SUMIFS('12'!$A:$A,'12'!$S:$S,$C56,'12'!$B:$B,$G56)+SUMIFS('12'!$A:$A,'12'!$S:$S,$C56,'12'!$C:$C,$G56))))</f>
        <v/>
      </c>
      <c r="V56" s="75" t="str">
        <f>IF('13'!$D$2="","",SUM(SUMIF('13'!$Q:$Q,$C56,'13'!$A:$A)-(SUMIFS('13'!$A:$A,'13'!$Q:$Q,$C56,'13'!$B:$B,$D56)+SUMIFS('13'!$A:$A,'13'!$Q:$Q,$C56,'13'!$C:$C,$D56)+SUMIFS('13'!$A:$A,'13'!$Q:$Q,$C56,'13'!$B:$B,$G56)+SUMIFS('13'!$A:$A,'13'!$Q:$Q,O56,'13'!$C:$C,$G56)),SUMIF('13'!$R:$R,$C56,'13'!$A:$A)-(SUMIFS('13'!$A:$A,'13'!$R:$R,$C56,'13'!$B:$B,$D56)+SUMIFS('13'!$A:$A,'13'!$R:$R,$C56,'13'!$C:$C,$D56)+SUMIFS('13'!$A:$A,'13'!$R:$R,$C56,'13'!$B:$B,$G56)+SUMIFS('13'!$A:$A,'13'!$R:$R,$C56,'13'!$C:$C,$G56)),SUMIF('13'!$S:$S,$C56,'13'!$A:$A)-(SUMIFS('13'!$A:$A,'13'!$S:$S,$C56,'13'!$B:$B,$D56)+SUMIFS('13'!$A:$A,'13'!$S:$S,$C56,'13'!$C:$C,$D56)+SUMIFS('13'!$A:$A,'13'!$S:$S,$C56,'13'!$B:$B,$G56)+SUMIFS('13'!$A:$A,'13'!$S:$S,$C56,'13'!$C:$C,$G56))))</f>
        <v/>
      </c>
      <c r="W56" s="76" t="str">
        <f>IF('14'!$D$2="","",SUM(SUMIF('14'!$Q:$Q,$C56,'14'!$A:$A)-(SUMIFS('14'!$A:$A,'14'!$Q:$Q,$C56,'14'!$B:$B,$D56)+SUMIFS('14'!$A:$A,'14'!$Q:$Q,$C56,'14'!$C:$C,$D56)+SUMIFS('14'!$A:$A,'14'!$Q:$Q,$C56,'14'!$B:$B,$G56)+SUMIFS('14'!$A:$A,'14'!$Q:$Q,P56,'14'!$C:$C,$G56)),SUMIF('14'!$R:$R,$C56,'14'!$A:$A)-(SUMIFS('14'!$A:$A,'14'!$R:$R,$C56,'14'!$B:$B,$D56)+SUMIFS('14'!$A:$A,'14'!$R:$R,$C56,'14'!$C:$C,$D56)+SUMIFS('14'!$A:$A,'14'!$R:$R,$C56,'14'!$B:$B,$G56)+SUMIFS('14'!$A:$A,'14'!$R:$R,$C56,'14'!$C:$C,$G56)),SUMIF('14'!$S:$S,$C56,'14'!$A:$A)-(SUMIFS('14'!$A:$A,'14'!$S:$S,$C56,'14'!$B:$B,$D56)+SUMIFS('14'!$A:$A,'14'!$S:$S,$C56,'14'!$C:$C,$D56)+SUMIFS('14'!$A:$A,'14'!$S:$S,$C56,'14'!$B:$B,$G56)+SUMIFS('14'!$A:$A,'14'!$S:$S,$C56,'14'!$C:$C,$G56))))</f>
        <v/>
      </c>
      <c r="X56" s="73" t="str">
        <f>IF('15'!$D$2="","",SUM(SUMIF('15'!$Q:$Q,$C56,'15'!$A:$A)-(SUMIFS('15'!$A:$A,'15'!$Q:$Q,$C56,'15'!$B:$B,$D56)+SUMIFS('15'!$A:$A,'15'!$Q:$Q,$C56,'15'!$C:$C,$D56)+SUMIFS('15'!$A:$A,'15'!$Q:$Q,$C56,'15'!$B:$B,$G56)+SUMIFS('15'!$A:$A,'15'!$Q:$Q,Q56,'15'!$C:$C,$G56)),SUMIF('15'!$R:$R,$C56,'15'!$A:$A)-(SUMIFS('15'!$A:$A,'15'!$R:$R,$C56,'15'!$B:$B,$D56)+SUMIFS('15'!$A:$A,'15'!$R:$R,$C56,'15'!$C:$C,$D56)+SUMIFS('15'!$A:$A,'15'!$R:$R,$C56,'15'!$B:$B,$G56)+SUMIFS('15'!$A:$A,'15'!$R:$R,$C56,'15'!$C:$C,$G56)),SUMIF('15'!$S:$S,$C56,'15'!$A:$A)-(SUMIFS('15'!$A:$A,'15'!$S:$S,$C56,'15'!$B:$B,$D56)+SUMIFS('15'!$A:$A,'15'!$S:$S,$C56,'15'!$C:$C,$D56)+SUMIFS('15'!$A:$A,'15'!$S:$S,$C56,'15'!$B:$B,$G56)+SUMIFS('15'!$A:$A,'15'!$S:$S,$C56,'15'!$C:$C,$G56))))</f>
        <v/>
      </c>
      <c r="Y56" s="77">
        <f t="shared" si="11"/>
        <v>1</v>
      </c>
      <c r="Z56" s="85">
        <f>SUM(COUNTIF('1'!$R$2:$T$100,$C56),COUNTIF('2'!$R$2:$T$100,$C56),COUNTIF('3'!$R$2:$T$100,$C56),COUNTIF('4'!$R$2:$T$100,$C56),COUNTIF('5'!$R$2:$T$100,$C56),COUNTIF('6'!$R$2:$T$100,$C56),COUNTIF('7'!$R$2:$T$100,$C56),COUNTIF('8'!$R$2:$T$100,$C56),COUNTIF('9'!$R$2:$T$100,$C56),COUNTIF('10'!$Q$2:$S$100,$C56),COUNTIF('11'!$Q$2:$S$100,$C56),COUNTIF('12'!$Q$2:$S$100,$C56),COUNTIF('13'!$Q$2:$S$100,$C56),COUNTIF('14'!$Q$2:$S$100,$C56),COUNTIF('15'!$Q$2:$S$100,$C56))</f>
        <v>1</v>
      </c>
    </row>
    <row r="57" spans="1:26" x14ac:dyDescent="0.2">
      <c r="A57" s="81" t="s">
        <v>369</v>
      </c>
      <c r="B57" s="81" t="s">
        <v>370</v>
      </c>
      <c r="C57" s="81" t="str">
        <f t="shared" si="8"/>
        <v>Tyler Hines</v>
      </c>
      <c r="D57" s="40" t="s">
        <v>324</v>
      </c>
      <c r="E57" s="43">
        <v>1</v>
      </c>
      <c r="F57" s="72">
        <f t="shared" si="9"/>
        <v>16</v>
      </c>
      <c r="G57" s="40" t="s">
        <v>310</v>
      </c>
      <c r="H57" s="43"/>
      <c r="I57" s="72">
        <f t="shared" si="10"/>
        <v>0</v>
      </c>
      <c r="J57" s="73">
        <f>IF('1'!$E$2="","",SUM(SUMIF('1'!$R:$R,$C57,'1'!$A:$A)-(SUMIFS('1'!$A:$A,'1'!$R:$R,$C57,'1'!$C:$C,$D57)+SUMIFS('1'!$A:$A,'1'!$R:$R,$C57,'1'!$D:$D,$D57)+SUMIFS('1'!$A:$A,'1'!$R:$R,$C57,'1'!$C:$C,$G57)+SUMIFS('1'!$A:$A,'1'!$R:$R,C57,'1'!$D:$D,$G57)),SUMIF('1'!$S:$S,$C57,'1'!$A:$A)-(SUMIFS('1'!$A:$A,'1'!$S:$S,$C57,'1'!$C:$C,$D57)+SUMIFS('1'!$A:$A,'1'!$S:$S,$C57,'1'!$D:$D,$D57)+SUMIFS('1'!$A:$A,'1'!$S:$S,$C57,'1'!$C:$C,$G57)+SUMIFS('1'!$A:$A,'1'!$S:$S,$C57,'1'!$D:$D,$G57)),SUMIF('1'!$T:$T,$C57,'1'!$A:$A)-(SUMIFS('1'!$A:$A,'1'!$T:$T,$C57,'1'!$C:$C,$D57)+SUMIFS('1'!$A:$A,'1'!$T:$T,$C57,'1'!$D:$D,$D57)+SUMIFS('1'!$A:$A,'1'!$T:$T,$C57,'1'!$C:$C,$G57)+SUMIFS('1'!$A:$A,'1'!$T:$T,$C57,'1'!$D:$D,$G57))))</f>
        <v>0</v>
      </c>
      <c r="K57" s="73">
        <f>IF('2'!$E$2="","",SUM(SUMIF('2'!$R:$R,$C57,'2'!$A:$A)-(SUMIFS('2'!$A:$A,'2'!$R:$R,$C57,'2'!$C:$C,$D57)+SUMIFS('2'!$A:$A,'2'!$R:$R,$C57,'2'!$D:$D,$D57)+SUMIFS('2'!$A:$A,'2'!$R:$R,$C57,'2'!$C:$C,$G57)+SUMIFS('2'!$A:$A,'2'!$R:$R,D57,'2'!$D:$D,$G57)),SUMIF('2'!$S:$S,$C57,'2'!$A:$A)-(SUMIFS('2'!$A:$A,'2'!$S:$S,$C57,'2'!$C:$C,$D57)+SUMIFS('2'!$A:$A,'2'!$S:$S,$C57,'2'!$D:$D,$D57)+SUMIFS('2'!$A:$A,'2'!$S:$S,$C57,'2'!$C:$C,$G57)+SUMIFS('2'!$A:$A,'2'!$S:$S,$C57,'2'!$D:$D,$G57)),SUMIF('2'!$T:$T,$C57,'2'!$A:$A)-(SUMIFS('2'!$A:$A,'2'!$T:$T,$C57,'2'!$C:$C,$D57)+SUMIFS('2'!$A:$A,'2'!$T:$T,$C57,'2'!$D:$D,$D57)+SUMIFS('2'!$A:$A,'2'!$T:$T,$C57,'2'!$C:$C,$G57)+SUMIFS('2'!$A:$A,'2'!$T:$T,$C57,'2'!$D:$D,$G57))))</f>
        <v>8</v>
      </c>
      <c r="L57" s="73">
        <f>IF('3'!$E$2="","",SUM(SUMIF('3'!$R:$R,$C57,'3'!$A:$A)-(SUMIFS('3'!$A:$A,'3'!$R:$R,$C57,'3'!$C:$C,$D57)+SUMIFS('3'!$A:$A,'3'!$R:$R,$C57,'3'!$D:$D,$D57)+SUMIFS('3'!$A:$A,'3'!$R:$R,$C57,'3'!$C:$C,$G57)+SUMIFS('3'!$A:$A,'3'!$R:$R,E57,'3'!$D:$D,$G57)),SUMIF('3'!$S:$S,$C57,'3'!$A:$A)-(SUMIFS('3'!$A:$A,'3'!$S:$S,$C57,'3'!$C:$C,$D57)+SUMIFS('3'!$A:$A,'3'!$S:$S,$C57,'3'!$D:$D,$D57)+SUMIFS('3'!$A:$A,'3'!$S:$S,$C57,'3'!$C:$C,$G57)+SUMIFS('3'!$A:$A,'3'!$S:$S,$C57,'3'!$D:$D,$G57)),SUMIF('3'!$T:$T,$C57,'3'!$A:$A)-(SUMIFS('3'!$A:$A,'3'!$T:$T,$C57,'3'!$C:$C,$D57)+SUMIFS('3'!$A:$A,'3'!$T:$T,$C57,'3'!$D:$D,$D57)+SUMIFS('3'!$A:$A,'3'!$T:$T,$C57,'3'!$C:$C,$G57)+SUMIFS('3'!$A:$A,'3'!$T:$T,$C57,'3'!$D:$D,$G57))))</f>
        <v>8</v>
      </c>
      <c r="M57" s="73" t="str">
        <f>IF('4'!$E$2="","",SUM(SUMIF('4'!$R:$R,$C57,'4'!$A:$A)-(SUMIFS('4'!$A:$A,'4'!$R:$R,$C57,'4'!$C:$C,$D57)+SUMIFS('4'!$A:$A,'4'!$R:$R,$C57,'4'!$D:$D,$D57)+SUMIFS('4'!$A:$A,'4'!$R:$R,$C57,'4'!$C:$C,$G57)+SUMIFS('4'!$A:$A,'4'!$R:$R,F57,'4'!$D:$D,$G57)),SUMIF('4'!$S:$S,$C57,'4'!$A:$A)-(SUMIFS('4'!$A:$A,'4'!$S:$S,$C57,'4'!$C:$C,$D57)+SUMIFS('4'!$A:$A,'4'!$S:$S,$C57,'4'!$D:$D,$D57)+SUMIFS('4'!$A:$A,'4'!$S:$S,$C57,'4'!$C:$C,$G57)+SUMIFS('4'!$A:$A,'4'!$S:$S,$C57,'4'!$D:$D,$G57)),SUMIF('4'!$T:$T,$C57,'4'!$A:$A)-(SUMIFS('4'!$A:$A,'4'!$T:$T,$C57,'4'!$C:$C,$D57)+SUMIFS('4'!$A:$A,'4'!$T:$T,$C57,'4'!$D:$D,$D57)+SUMIFS('4'!$A:$A,'4'!$T:$T,$C57,'4'!$C:$C,$G57)+SUMIFS('4'!$A:$A,'4'!$T:$T,$C57,'4'!$D:$D,$G57))))</f>
        <v/>
      </c>
      <c r="N57" s="73" t="str">
        <f>IF('5'!$E$2="","",SUM(SUMIF('5'!$R:$R,$C57,'5'!$A:$A)-(SUMIFS('5'!$A:$A,'5'!$R:$R,$C57,'5'!$C:$C,$D57)+SUMIFS('5'!$A:$A,'5'!$R:$R,$C57,'5'!$D:$D,$D57)+SUMIFS('5'!$A:$A,'5'!$R:$R,$C57,'5'!$C:$C,$G57)+SUMIFS('5'!$A:$A,'5'!$R:$R,G57,'5'!$D:$D,$G57)),SUMIF('5'!$S:$S,$C57,'5'!$A:$A)-(SUMIFS('5'!$A:$A,'5'!$S:$S,$C57,'5'!$C:$C,$D57)+SUMIFS('5'!$A:$A,'5'!$S:$S,$C57,'5'!$D:$D,$D57)+SUMIFS('5'!$A:$A,'5'!$S:$S,$C57,'5'!$C:$C,$G57)+SUMIFS('5'!$A:$A,'5'!$S:$S,$C57,'5'!$D:$D,$G57)),SUMIF('5'!$T:$T,$C57,'5'!$A:$A)-(SUMIFS('5'!$A:$A,'5'!$T:$T,$C57,'5'!$C:$C,$D57)+SUMIFS('5'!$A:$A,'5'!$T:$T,$C57,'5'!$D:$D,$D57)+SUMIFS('5'!$A:$A,'5'!$T:$T,$C57,'5'!$C:$C,$G57)+SUMIFS('5'!$A:$A,'5'!$T:$T,$C57,'5'!$D:$D,$G57))))</f>
        <v/>
      </c>
      <c r="O57" s="73" t="str">
        <f>IF('6'!$E$2="","",SUM(SUMIF('6'!$R:$R,$C57,'6'!$A:$A)-(SUMIFS('6'!$A:$A,'6'!$R:$R,$C57,'6'!$C:$C,$D57)+SUMIFS('6'!$A:$A,'6'!$R:$R,$C57,'6'!$D:$D,$D57)+SUMIFS('6'!$A:$A,'6'!$R:$R,$C57,'6'!$C:$C,$G57)+SUMIFS('6'!$A:$A,'6'!$R:$R,H57,'6'!$D:$D,$G57)),SUMIF('6'!$S:$S,$C57,'6'!$A:$A)-(SUMIFS('6'!$A:$A,'6'!$S:$S,$C57,'6'!$C:$C,$D57)+SUMIFS('6'!$A:$A,'6'!$S:$S,$C57,'6'!$D:$D,$D57)+SUMIFS('6'!$A:$A,'6'!$S:$S,$C57,'6'!$C:$C,$G57)+SUMIFS('6'!$A:$A,'6'!$S:$S,$C57,'6'!$D:$D,$G57)),SUMIF('6'!$T:$T,$C57,'6'!$A:$A)-(SUMIFS('6'!$A:$A,'6'!$T:$T,$C57,'6'!$C:$C,$D57)+SUMIFS('6'!$A:$A,'6'!$T:$T,$C57,'6'!$D:$D,$D57)+SUMIFS('6'!$A:$A,'6'!$T:$T,$C57,'6'!$C:$C,$G57)+SUMIFS('6'!$A:$A,'6'!$T:$T,$C57,'6'!$D:$D,$G57))))</f>
        <v/>
      </c>
      <c r="P57" s="73" t="str">
        <f>IF('7'!$E$2="","",SUM(SUMIF('7'!$R:$R,$C57,'7'!$A:$A)-(SUMIFS('7'!$A:$A,'7'!$R:$R,$C57,'7'!$C:$C,$D57)+SUMIFS('7'!$A:$A,'7'!$R:$R,$C57,'7'!$D:$D,$D57)+SUMIFS('7'!$A:$A,'7'!$R:$R,$C57,'7'!$C:$C,$G57)+SUMIFS('7'!$A:$A,'7'!$R:$R,I57,'7'!$D:$D,$G57)),SUMIF('7'!$S:$S,$C57,'7'!$A:$A)-(SUMIFS('7'!$A:$A,'7'!$S:$S,$C57,'7'!$C:$C,$D57)+SUMIFS('7'!$A:$A,'7'!$S:$S,$C57,'7'!$D:$D,$D57)+SUMIFS('7'!$A:$A,'7'!$S:$S,$C57,'7'!$C:$C,$G57)+SUMIFS('7'!$A:$A,'7'!$S:$S,$C57,'7'!$D:$D,$G57)),SUMIF('7'!$T:$T,$C57,'7'!$A:$A)-(SUMIFS('7'!$A:$A,'7'!$T:$T,$C57,'7'!$C:$C,$D57)+SUMIFS('7'!$A:$A,'7'!$T:$T,$C57,'7'!$D:$D,$D57)+SUMIFS('7'!$A:$A,'7'!$T:$T,$C57,'7'!$C:$C,$G57)+SUMIFS('7'!$A:$A,'7'!$T:$T,$C57,'7'!$D:$D,$G57))))</f>
        <v/>
      </c>
      <c r="Q57" s="73" t="str">
        <f>IF('8'!$E$2="","",SUM(SUMIF('8'!$R:$R,$C57,'8'!$A:$A)-(SUMIFS('8'!$A:$A,'8'!$R:$R,$C57,'8'!$C:$C,$D57)+SUMIFS('8'!$A:$A,'8'!$R:$R,$C57,'8'!$D:$D,$D57)+SUMIFS('8'!$A:$A,'8'!$R:$R,$C57,'8'!$C:$C,$G57)+SUMIFS('8'!$A:$A,'8'!$R:$R,J57,'8'!$D:$D,$G57)),SUMIF('8'!$S:$S,$C57,'8'!$A:$A)-(SUMIFS('8'!$A:$A,'8'!$S:$S,$C57,'8'!$C:$C,$D57)+SUMIFS('8'!$A:$A,'8'!$S:$S,$C57,'8'!$D:$D,$D57)+SUMIFS('8'!$A:$A,'8'!$S:$S,$C57,'8'!$C:$C,$G57)+SUMIFS('8'!$A:$A,'8'!$S:$S,$C57,'8'!$D:$D,$G57)),SUMIF('8'!$T:$T,$C57,'8'!$A:$A)-(SUMIFS('8'!$A:$A,'8'!$T:$T,$C57,'8'!$C:$C,$D57)+SUMIFS('8'!$A:$A,'8'!$T:$T,$C57,'8'!$D:$D,$D57)+SUMIFS('8'!$A:$A,'8'!$T:$T,$C57,'8'!$C:$C,$G57)+SUMIFS('8'!$A:$A,'8'!$T:$T,$C57,'8'!$D:$D,$G57))))</f>
        <v/>
      </c>
      <c r="R57" s="73" t="str">
        <f>IF('9'!$E$2="","",SUM(SUMIF('9'!$R:$R,$C57,'9'!$A:$A)-(SUMIFS('9'!$A:$A,'9'!$R:$R,$C57,'9'!$C:$C,$D57)+SUMIFS('9'!$A:$A,'9'!$R:$R,$C57,'9'!$D:$D,$D57)+SUMIFS('9'!$A:$A,'9'!$R:$R,$C57,'9'!$C:$C,$G57)+SUMIFS('9'!$A:$A,'9'!$R:$R,K57,'9'!$D:$D,$G57)),SUMIF('9'!$S:$S,$C57,'9'!$A:$A)-(SUMIFS('9'!$A:$A,'9'!$S:$S,$C57,'9'!$C:$C,$D57)+SUMIFS('9'!$A:$A,'9'!$S:$S,$C57,'9'!$D:$D,$D57)+SUMIFS('9'!$A:$A,'9'!$S:$S,$C57,'9'!$C:$C,$G57)+SUMIFS('9'!$A:$A,'9'!$S:$S,$C57,'9'!$D:$D,$G57)),SUMIF('9'!$T:$T,$C57,'9'!$A:$A)-(SUMIFS('9'!$A:$A,'9'!$T:$T,$C57,'9'!$C:$C,$D57)+SUMIFS('9'!$A:$A,'9'!$T:$T,$C57,'9'!$D:$D,$D57)+SUMIFS('9'!$A:$A,'9'!$T:$T,$C57,'9'!$C:$C,$G57)+SUMIFS('9'!$A:$A,'9'!$T:$T,$C57,'9'!$D:$D,$G57))))</f>
        <v/>
      </c>
      <c r="S57" s="73" t="str">
        <f>IF('10'!$D$2="","",SUM(SUMIF('10'!$Q:$Q,$C57,'10'!$A:$A)-(SUMIFS('10'!$A:$A,'10'!$Q:$Q,$C57,'10'!$B:$B,$D57)+SUMIFS('10'!$A:$A,'10'!$Q:$Q,$C57,'10'!$C:$C,$D57)+SUMIFS('10'!$A:$A,'10'!$Q:$Q,$C57,'10'!$B:$B,$G57)+SUMIFS('10'!$A:$A,'10'!$Q:$Q,L57,'10'!$C:$C,$G57)),SUMIF('10'!$R:$R,$C57,'10'!$A:$A)-(SUMIFS('10'!$A:$A,'10'!$R:$R,$C57,'10'!$B:$B,$D57)+SUMIFS('10'!$A:$A,'10'!$R:$R,$C57,'10'!$C:$C,$D57)+SUMIFS('10'!$A:$A,'10'!$R:$R,$C57,'10'!$B:$B,$G57)+SUMIFS('10'!$A:$A,'10'!$R:$R,$C57,'10'!$C:$C,$G57)),SUMIF('10'!$S:$S,$C57,'10'!$A:$A)-(SUMIFS('10'!$A:$A,'10'!$S:$S,$C57,'10'!$B:$B,$D57)+SUMIFS('10'!$A:$A,'10'!$S:$S,$C57,'10'!$C:$C,$D57)+SUMIFS('10'!$A:$A,'10'!$S:$S,$C57,'10'!$B:$B,$G57)+SUMIFS('10'!$A:$A,'10'!$S:$S,$C57,'10'!$C:$C,$G57))))</f>
        <v/>
      </c>
      <c r="T57" s="73" t="str">
        <f>IF('11'!$D$2="","",SUM(SUMIF('11'!$Q:$Q,$C57,'11'!$A:$A)-(SUMIFS('11'!$A:$A,'11'!$Q:$Q,$C57,'11'!$B:$B,$D57)+SUMIFS('11'!$A:$A,'11'!$Q:$Q,$C57,'11'!$C:$C,$D57)+SUMIFS('11'!$A:$A,'11'!$Q:$Q,$C57,'11'!$B:$B,$G57)+SUMIFS('11'!$A:$A,'11'!$Q:$Q,M57,'11'!$C:$C,$G57)),SUMIF('11'!$R:$R,$C57,'11'!$A:$A)-(SUMIFS('11'!$A:$A,'11'!$R:$R,$C57,'11'!$B:$B,$D57)+SUMIFS('11'!$A:$A,'11'!$R:$R,$C57,'11'!$C:$C,$D57)+SUMIFS('11'!$A:$A,'11'!$R:$R,$C57,'11'!$B:$B,$G57)+SUMIFS('11'!$A:$A,'11'!$R:$R,$C57,'11'!$C:$C,$G57)),SUMIF('11'!$S:$S,$C57,'11'!$A:$A)-(SUMIFS('11'!$A:$A,'11'!$S:$S,$C57,'11'!$B:$B,$D57)+SUMIFS('11'!$A:$A,'11'!$S:$S,$C57,'11'!$C:$C,$D57)+SUMIFS('11'!$A:$A,'11'!$S:$S,$C57,'11'!$B:$B,$G57)+SUMIFS('11'!$A:$A,'11'!$S:$S,$C57,'11'!$C:$C,$G57))))</f>
        <v/>
      </c>
      <c r="U57" s="74" t="str">
        <f>IF('12'!$D$2="","",SUM(SUMIF('12'!$Q:$Q,$C57,'12'!$A:$A)-(SUMIFS('12'!$A:$A,'12'!$Q:$Q,$C57,'12'!$B:$B,$D57)+SUMIFS('12'!$A:$A,'12'!$Q:$Q,$C57,'12'!$C:$C,$D57)+SUMIFS('12'!$A:$A,'12'!$Q:$Q,$C57,'12'!$B:$B,$G57)+SUMIFS('12'!$A:$A,'12'!$Q:$Q,N57,'12'!$C:$C,$G57)),SUMIF('12'!$R:$R,$C57,'12'!$A:$A)-(SUMIFS('12'!$A:$A,'12'!$R:$R,$C57,'12'!$B:$B,$D57)+SUMIFS('12'!$A:$A,'12'!$R:$R,$C57,'12'!$C:$C,$D57)+SUMIFS('12'!$A:$A,'12'!$R:$R,$C57,'12'!$B:$B,$G57)+SUMIFS('12'!$A:$A,'12'!$R:$R,$C57,'12'!$C:$C,$G57)),SUMIF('12'!$S:$S,$C57,'12'!$A:$A)-(SUMIFS('12'!$A:$A,'12'!$S:$S,$C57,'12'!$B:$B,$D57)+SUMIFS('12'!$A:$A,'12'!$S:$S,$C57,'12'!$C:$C,$D57)+SUMIFS('12'!$A:$A,'12'!$S:$S,$C57,'12'!$B:$B,$G57)+SUMIFS('12'!$A:$A,'12'!$S:$S,$C57,'12'!$C:$C,$G57))))</f>
        <v/>
      </c>
      <c r="V57" s="75" t="str">
        <f>IF('13'!$D$2="","",SUM(SUMIF('13'!$Q:$Q,$C57,'13'!$A:$A)-(SUMIFS('13'!$A:$A,'13'!$Q:$Q,$C57,'13'!$B:$B,$D57)+SUMIFS('13'!$A:$A,'13'!$Q:$Q,$C57,'13'!$C:$C,$D57)+SUMIFS('13'!$A:$A,'13'!$Q:$Q,$C57,'13'!$B:$B,$G57)+SUMIFS('13'!$A:$A,'13'!$Q:$Q,O57,'13'!$C:$C,$G57)),SUMIF('13'!$R:$R,$C57,'13'!$A:$A)-(SUMIFS('13'!$A:$A,'13'!$R:$R,$C57,'13'!$B:$B,$D57)+SUMIFS('13'!$A:$A,'13'!$R:$R,$C57,'13'!$C:$C,$D57)+SUMIFS('13'!$A:$A,'13'!$R:$R,$C57,'13'!$B:$B,$G57)+SUMIFS('13'!$A:$A,'13'!$R:$R,$C57,'13'!$C:$C,$G57)),SUMIF('13'!$S:$S,$C57,'13'!$A:$A)-(SUMIFS('13'!$A:$A,'13'!$S:$S,$C57,'13'!$B:$B,$D57)+SUMIFS('13'!$A:$A,'13'!$S:$S,$C57,'13'!$C:$C,$D57)+SUMIFS('13'!$A:$A,'13'!$S:$S,$C57,'13'!$B:$B,$G57)+SUMIFS('13'!$A:$A,'13'!$S:$S,$C57,'13'!$C:$C,$G57))))</f>
        <v/>
      </c>
      <c r="W57" s="76" t="str">
        <f>IF('14'!$D$2="","",SUM(SUMIF('14'!$Q:$Q,$C57,'14'!$A:$A)-(SUMIFS('14'!$A:$A,'14'!$Q:$Q,$C57,'14'!$B:$B,$D57)+SUMIFS('14'!$A:$A,'14'!$Q:$Q,$C57,'14'!$C:$C,$D57)+SUMIFS('14'!$A:$A,'14'!$Q:$Q,$C57,'14'!$B:$B,$G57)+SUMIFS('14'!$A:$A,'14'!$Q:$Q,P57,'14'!$C:$C,$G57)),SUMIF('14'!$R:$R,$C57,'14'!$A:$A)-(SUMIFS('14'!$A:$A,'14'!$R:$R,$C57,'14'!$B:$B,$D57)+SUMIFS('14'!$A:$A,'14'!$R:$R,$C57,'14'!$C:$C,$D57)+SUMIFS('14'!$A:$A,'14'!$R:$R,$C57,'14'!$B:$B,$G57)+SUMIFS('14'!$A:$A,'14'!$R:$R,$C57,'14'!$C:$C,$G57)),SUMIF('14'!$S:$S,$C57,'14'!$A:$A)-(SUMIFS('14'!$A:$A,'14'!$S:$S,$C57,'14'!$B:$B,$D57)+SUMIFS('14'!$A:$A,'14'!$S:$S,$C57,'14'!$C:$C,$D57)+SUMIFS('14'!$A:$A,'14'!$S:$S,$C57,'14'!$B:$B,$G57)+SUMIFS('14'!$A:$A,'14'!$S:$S,$C57,'14'!$C:$C,$G57))))</f>
        <v/>
      </c>
      <c r="X57" s="73" t="str">
        <f>IF('15'!$D$2="","",SUM(SUMIF('15'!$Q:$Q,$C57,'15'!$A:$A)-(SUMIFS('15'!$A:$A,'15'!$Q:$Q,$C57,'15'!$B:$B,$D57)+SUMIFS('15'!$A:$A,'15'!$Q:$Q,$C57,'15'!$C:$C,$D57)+SUMIFS('15'!$A:$A,'15'!$Q:$Q,$C57,'15'!$B:$B,$G57)+SUMIFS('15'!$A:$A,'15'!$Q:$Q,Q57,'15'!$C:$C,$G57)),SUMIF('15'!$R:$R,$C57,'15'!$A:$A)-(SUMIFS('15'!$A:$A,'15'!$R:$R,$C57,'15'!$B:$B,$D57)+SUMIFS('15'!$A:$A,'15'!$R:$R,$C57,'15'!$C:$C,$D57)+SUMIFS('15'!$A:$A,'15'!$R:$R,$C57,'15'!$B:$B,$G57)+SUMIFS('15'!$A:$A,'15'!$R:$R,$C57,'15'!$C:$C,$G57)),SUMIF('15'!$S:$S,$C57,'15'!$A:$A)-(SUMIFS('15'!$A:$A,'15'!$S:$S,$C57,'15'!$B:$B,$D57)+SUMIFS('15'!$A:$A,'15'!$S:$S,$C57,'15'!$C:$C,$D57)+SUMIFS('15'!$A:$A,'15'!$S:$S,$C57,'15'!$B:$B,$G57)+SUMIFS('15'!$A:$A,'15'!$S:$S,$C57,'15'!$C:$C,$G57))))</f>
        <v/>
      </c>
      <c r="Y57" s="77">
        <f t="shared" si="11"/>
        <v>16</v>
      </c>
      <c r="Z57" s="85">
        <f>SUM(COUNTIF('1'!$R$2:$T$100,$C57),COUNTIF('2'!$R$2:$T$100,$C57),COUNTIF('3'!$R$2:$T$100,$C57),COUNTIF('4'!$R$2:$T$100,$C57),COUNTIF('5'!$R$2:$T$100,$C57),COUNTIF('6'!$R$2:$T$100,$C57),COUNTIF('7'!$R$2:$T$100,$C57),COUNTIF('8'!$R$2:$T$100,$C57),COUNTIF('9'!$R$2:$T$100,$C57),COUNTIF('10'!$Q$2:$S$100,$C57),COUNTIF('11'!$Q$2:$S$100,$C57),COUNTIF('12'!$Q$2:$S$100,$C57),COUNTIF('13'!$Q$2:$S$100,$C57),COUNTIF('14'!$Q$2:$S$100,$C57),COUNTIF('15'!$Q$2:$S$100,$C57))</f>
        <v>16</v>
      </c>
    </row>
    <row r="58" spans="1:26" x14ac:dyDescent="0.2">
      <c r="A58" s="81" t="s">
        <v>547</v>
      </c>
      <c r="B58" s="81" t="s">
        <v>548</v>
      </c>
      <c r="C58" s="81" t="str">
        <f t="shared" si="8"/>
        <v>Katrina Hiramoto</v>
      </c>
      <c r="D58" s="40" t="s">
        <v>327</v>
      </c>
      <c r="E58" s="43">
        <v>0.5</v>
      </c>
      <c r="F58" s="72">
        <f t="shared" si="9"/>
        <v>1</v>
      </c>
      <c r="G58" s="21" t="s">
        <v>285</v>
      </c>
      <c r="H58" s="43">
        <v>0.5</v>
      </c>
      <c r="I58" s="72">
        <f t="shared" si="10"/>
        <v>0</v>
      </c>
      <c r="J58" s="73">
        <f>IF('1'!$E$2="","",SUM(SUMIF('1'!$R:$R,$C58,'1'!$A:$A)-(SUMIFS('1'!$A:$A,'1'!$R:$R,$C58,'1'!$C:$C,$D58)+SUMIFS('1'!$A:$A,'1'!$R:$R,$C58,'1'!$D:$D,$D58)+SUMIFS('1'!$A:$A,'1'!$R:$R,$C58,'1'!$C:$C,$G58)+SUMIFS('1'!$A:$A,'1'!$R:$R,C58,'1'!$D:$D,$G58)),SUMIF('1'!$S:$S,$C58,'1'!$A:$A)-(SUMIFS('1'!$A:$A,'1'!$S:$S,$C58,'1'!$C:$C,$D58)+SUMIFS('1'!$A:$A,'1'!$S:$S,$C58,'1'!$D:$D,$D58)+SUMIFS('1'!$A:$A,'1'!$S:$S,$C58,'1'!$C:$C,$G58)+SUMIFS('1'!$A:$A,'1'!$S:$S,$C58,'1'!$D:$D,$G58)),SUMIF('1'!$T:$T,$C58,'1'!$A:$A)-(SUMIFS('1'!$A:$A,'1'!$T:$T,$C58,'1'!$C:$C,$D58)+SUMIFS('1'!$A:$A,'1'!$T:$T,$C58,'1'!$D:$D,$D58)+SUMIFS('1'!$A:$A,'1'!$T:$T,$C58,'1'!$C:$C,$G58)+SUMIFS('1'!$A:$A,'1'!$T:$T,$C58,'1'!$D:$D,$G58))))</f>
        <v>0</v>
      </c>
      <c r="K58" s="73">
        <f>IF('2'!$E$2="","",SUM(SUMIF('2'!$R:$R,$C58,'2'!$A:$A)-(SUMIFS('2'!$A:$A,'2'!$R:$R,$C58,'2'!$C:$C,$D58)+SUMIFS('2'!$A:$A,'2'!$R:$R,$C58,'2'!$D:$D,$D58)+SUMIFS('2'!$A:$A,'2'!$R:$R,$C58,'2'!$C:$C,$G58)+SUMIFS('2'!$A:$A,'2'!$R:$R,D58,'2'!$D:$D,$G58)),SUMIF('2'!$S:$S,$C58,'2'!$A:$A)-(SUMIFS('2'!$A:$A,'2'!$S:$S,$C58,'2'!$C:$C,$D58)+SUMIFS('2'!$A:$A,'2'!$S:$S,$C58,'2'!$D:$D,$D58)+SUMIFS('2'!$A:$A,'2'!$S:$S,$C58,'2'!$C:$C,$G58)+SUMIFS('2'!$A:$A,'2'!$S:$S,$C58,'2'!$D:$D,$G58)),SUMIF('2'!$T:$T,$C58,'2'!$A:$A)-(SUMIFS('2'!$A:$A,'2'!$T:$T,$C58,'2'!$C:$C,$D58)+SUMIFS('2'!$A:$A,'2'!$T:$T,$C58,'2'!$D:$D,$D58)+SUMIFS('2'!$A:$A,'2'!$T:$T,$C58,'2'!$C:$C,$G58)+SUMIFS('2'!$A:$A,'2'!$T:$T,$C58,'2'!$D:$D,$G58))))</f>
        <v>0</v>
      </c>
      <c r="L58" s="73">
        <f>IF('3'!$E$2="","",SUM(SUMIF('3'!$R:$R,$C58,'3'!$A:$A)-(SUMIFS('3'!$A:$A,'3'!$R:$R,$C58,'3'!$C:$C,$D58)+SUMIFS('3'!$A:$A,'3'!$R:$R,$C58,'3'!$D:$D,$D58)+SUMIFS('3'!$A:$A,'3'!$R:$R,$C58,'3'!$C:$C,$G58)+SUMIFS('3'!$A:$A,'3'!$R:$R,E58,'3'!$D:$D,$G58)),SUMIF('3'!$S:$S,$C58,'3'!$A:$A)-(SUMIFS('3'!$A:$A,'3'!$S:$S,$C58,'3'!$C:$C,$D58)+SUMIFS('3'!$A:$A,'3'!$S:$S,$C58,'3'!$D:$D,$D58)+SUMIFS('3'!$A:$A,'3'!$S:$S,$C58,'3'!$C:$C,$G58)+SUMIFS('3'!$A:$A,'3'!$S:$S,$C58,'3'!$D:$D,$G58)),SUMIF('3'!$T:$T,$C58,'3'!$A:$A)-(SUMIFS('3'!$A:$A,'3'!$T:$T,$C58,'3'!$C:$C,$D58)+SUMIFS('3'!$A:$A,'3'!$T:$T,$C58,'3'!$D:$D,$D58)+SUMIFS('3'!$A:$A,'3'!$T:$T,$C58,'3'!$C:$C,$G58)+SUMIFS('3'!$A:$A,'3'!$T:$T,$C58,'3'!$D:$D,$G58))))</f>
        <v>1</v>
      </c>
      <c r="M58" s="73" t="str">
        <f>IF('4'!$E$2="","",SUM(SUMIF('4'!$R:$R,$C58,'4'!$A:$A)-(SUMIFS('4'!$A:$A,'4'!$R:$R,$C58,'4'!$C:$C,$D58)+SUMIFS('4'!$A:$A,'4'!$R:$R,$C58,'4'!$D:$D,$D58)+SUMIFS('4'!$A:$A,'4'!$R:$R,$C58,'4'!$C:$C,$G58)+SUMIFS('4'!$A:$A,'4'!$R:$R,F58,'4'!$D:$D,$G58)),SUMIF('4'!$S:$S,$C58,'4'!$A:$A)-(SUMIFS('4'!$A:$A,'4'!$S:$S,$C58,'4'!$C:$C,$D58)+SUMIFS('4'!$A:$A,'4'!$S:$S,$C58,'4'!$D:$D,$D58)+SUMIFS('4'!$A:$A,'4'!$S:$S,$C58,'4'!$C:$C,$G58)+SUMIFS('4'!$A:$A,'4'!$S:$S,$C58,'4'!$D:$D,$G58)),SUMIF('4'!$T:$T,$C58,'4'!$A:$A)-(SUMIFS('4'!$A:$A,'4'!$T:$T,$C58,'4'!$C:$C,$D58)+SUMIFS('4'!$A:$A,'4'!$T:$T,$C58,'4'!$D:$D,$D58)+SUMIFS('4'!$A:$A,'4'!$T:$T,$C58,'4'!$C:$C,$G58)+SUMIFS('4'!$A:$A,'4'!$T:$T,$C58,'4'!$D:$D,$G58))))</f>
        <v/>
      </c>
      <c r="N58" s="73" t="str">
        <f>IF('5'!$E$2="","",SUM(SUMIF('5'!$R:$R,$C58,'5'!$A:$A)-(SUMIFS('5'!$A:$A,'5'!$R:$R,$C58,'5'!$C:$C,$D58)+SUMIFS('5'!$A:$A,'5'!$R:$R,$C58,'5'!$D:$D,$D58)+SUMIFS('5'!$A:$A,'5'!$R:$R,$C58,'5'!$C:$C,$G58)+SUMIFS('5'!$A:$A,'5'!$R:$R,G58,'5'!$D:$D,$G58)),SUMIF('5'!$S:$S,$C58,'5'!$A:$A)-(SUMIFS('5'!$A:$A,'5'!$S:$S,$C58,'5'!$C:$C,$D58)+SUMIFS('5'!$A:$A,'5'!$S:$S,$C58,'5'!$D:$D,$D58)+SUMIFS('5'!$A:$A,'5'!$S:$S,$C58,'5'!$C:$C,$G58)+SUMIFS('5'!$A:$A,'5'!$S:$S,$C58,'5'!$D:$D,$G58)),SUMIF('5'!$T:$T,$C58,'5'!$A:$A)-(SUMIFS('5'!$A:$A,'5'!$T:$T,$C58,'5'!$C:$C,$D58)+SUMIFS('5'!$A:$A,'5'!$T:$T,$C58,'5'!$D:$D,$D58)+SUMIFS('5'!$A:$A,'5'!$T:$T,$C58,'5'!$C:$C,$G58)+SUMIFS('5'!$A:$A,'5'!$T:$T,$C58,'5'!$D:$D,$G58))))</f>
        <v/>
      </c>
      <c r="O58" s="73" t="str">
        <f>IF('6'!$E$2="","",SUM(SUMIF('6'!$R:$R,$C58,'6'!$A:$A)-(SUMIFS('6'!$A:$A,'6'!$R:$R,$C58,'6'!$C:$C,$D58)+SUMIFS('6'!$A:$A,'6'!$R:$R,$C58,'6'!$D:$D,$D58)+SUMIFS('6'!$A:$A,'6'!$R:$R,$C58,'6'!$C:$C,$G58)+SUMIFS('6'!$A:$A,'6'!$R:$R,H58,'6'!$D:$D,$G58)),SUMIF('6'!$S:$S,$C58,'6'!$A:$A)-(SUMIFS('6'!$A:$A,'6'!$S:$S,$C58,'6'!$C:$C,$D58)+SUMIFS('6'!$A:$A,'6'!$S:$S,$C58,'6'!$D:$D,$D58)+SUMIFS('6'!$A:$A,'6'!$S:$S,$C58,'6'!$C:$C,$G58)+SUMIFS('6'!$A:$A,'6'!$S:$S,$C58,'6'!$D:$D,$G58)),SUMIF('6'!$T:$T,$C58,'6'!$A:$A)-(SUMIFS('6'!$A:$A,'6'!$T:$T,$C58,'6'!$C:$C,$D58)+SUMIFS('6'!$A:$A,'6'!$T:$T,$C58,'6'!$D:$D,$D58)+SUMIFS('6'!$A:$A,'6'!$T:$T,$C58,'6'!$C:$C,$G58)+SUMIFS('6'!$A:$A,'6'!$T:$T,$C58,'6'!$D:$D,$G58))))</f>
        <v/>
      </c>
      <c r="P58" s="73" t="str">
        <f>IF('7'!$E$2="","",SUM(SUMIF('7'!$R:$R,$C58,'7'!$A:$A)-(SUMIFS('7'!$A:$A,'7'!$R:$R,$C58,'7'!$C:$C,$D58)+SUMIFS('7'!$A:$A,'7'!$R:$R,$C58,'7'!$D:$D,$D58)+SUMIFS('7'!$A:$A,'7'!$R:$R,$C58,'7'!$C:$C,$G58)+SUMIFS('7'!$A:$A,'7'!$R:$R,I58,'7'!$D:$D,$G58)),SUMIF('7'!$S:$S,$C58,'7'!$A:$A)-(SUMIFS('7'!$A:$A,'7'!$S:$S,$C58,'7'!$C:$C,$D58)+SUMIFS('7'!$A:$A,'7'!$S:$S,$C58,'7'!$D:$D,$D58)+SUMIFS('7'!$A:$A,'7'!$S:$S,$C58,'7'!$C:$C,$G58)+SUMIFS('7'!$A:$A,'7'!$S:$S,$C58,'7'!$D:$D,$G58)),SUMIF('7'!$T:$T,$C58,'7'!$A:$A)-(SUMIFS('7'!$A:$A,'7'!$T:$T,$C58,'7'!$C:$C,$D58)+SUMIFS('7'!$A:$A,'7'!$T:$T,$C58,'7'!$D:$D,$D58)+SUMIFS('7'!$A:$A,'7'!$T:$T,$C58,'7'!$C:$C,$G58)+SUMIFS('7'!$A:$A,'7'!$T:$T,$C58,'7'!$D:$D,$G58))))</f>
        <v/>
      </c>
      <c r="Q58" s="73" t="str">
        <f>IF('8'!$E$2="","",SUM(SUMIF('8'!$R:$R,$C58,'8'!$A:$A)-(SUMIFS('8'!$A:$A,'8'!$R:$R,$C58,'8'!$C:$C,$D58)+SUMIFS('8'!$A:$A,'8'!$R:$R,$C58,'8'!$D:$D,$D58)+SUMIFS('8'!$A:$A,'8'!$R:$R,$C58,'8'!$C:$C,$G58)+SUMIFS('8'!$A:$A,'8'!$R:$R,J58,'8'!$D:$D,$G58)),SUMIF('8'!$S:$S,$C58,'8'!$A:$A)-(SUMIFS('8'!$A:$A,'8'!$S:$S,$C58,'8'!$C:$C,$D58)+SUMIFS('8'!$A:$A,'8'!$S:$S,$C58,'8'!$D:$D,$D58)+SUMIFS('8'!$A:$A,'8'!$S:$S,$C58,'8'!$C:$C,$G58)+SUMIFS('8'!$A:$A,'8'!$S:$S,$C58,'8'!$D:$D,$G58)),SUMIF('8'!$T:$T,$C58,'8'!$A:$A)-(SUMIFS('8'!$A:$A,'8'!$T:$T,$C58,'8'!$C:$C,$D58)+SUMIFS('8'!$A:$A,'8'!$T:$T,$C58,'8'!$D:$D,$D58)+SUMIFS('8'!$A:$A,'8'!$T:$T,$C58,'8'!$C:$C,$G58)+SUMIFS('8'!$A:$A,'8'!$T:$T,$C58,'8'!$D:$D,$G58))))</f>
        <v/>
      </c>
      <c r="R58" s="73" t="str">
        <f>IF('9'!$E$2="","",SUM(SUMIF('9'!$R:$R,$C58,'9'!$A:$A)-(SUMIFS('9'!$A:$A,'9'!$R:$R,$C58,'9'!$C:$C,$D58)+SUMIFS('9'!$A:$A,'9'!$R:$R,$C58,'9'!$D:$D,$D58)+SUMIFS('9'!$A:$A,'9'!$R:$R,$C58,'9'!$C:$C,$G58)+SUMIFS('9'!$A:$A,'9'!$R:$R,K58,'9'!$D:$D,$G58)),SUMIF('9'!$S:$S,$C58,'9'!$A:$A)-(SUMIFS('9'!$A:$A,'9'!$S:$S,$C58,'9'!$C:$C,$D58)+SUMIFS('9'!$A:$A,'9'!$S:$S,$C58,'9'!$D:$D,$D58)+SUMIFS('9'!$A:$A,'9'!$S:$S,$C58,'9'!$C:$C,$G58)+SUMIFS('9'!$A:$A,'9'!$S:$S,$C58,'9'!$D:$D,$G58)),SUMIF('9'!$T:$T,$C58,'9'!$A:$A)-(SUMIFS('9'!$A:$A,'9'!$T:$T,$C58,'9'!$C:$C,$D58)+SUMIFS('9'!$A:$A,'9'!$T:$T,$C58,'9'!$D:$D,$D58)+SUMIFS('9'!$A:$A,'9'!$T:$T,$C58,'9'!$C:$C,$G58)+SUMIFS('9'!$A:$A,'9'!$T:$T,$C58,'9'!$D:$D,$G58))))</f>
        <v/>
      </c>
      <c r="S58" s="73" t="str">
        <f>IF('10'!$D$2="","",SUM(SUMIF('10'!$Q:$Q,$C58,'10'!$A:$A)-(SUMIFS('10'!$A:$A,'10'!$Q:$Q,$C58,'10'!$B:$B,$D58)+SUMIFS('10'!$A:$A,'10'!$Q:$Q,$C58,'10'!$C:$C,$D58)+SUMIFS('10'!$A:$A,'10'!$Q:$Q,$C58,'10'!$B:$B,$G58)+SUMIFS('10'!$A:$A,'10'!$Q:$Q,L58,'10'!$C:$C,$G58)),SUMIF('10'!$R:$R,$C58,'10'!$A:$A)-(SUMIFS('10'!$A:$A,'10'!$R:$R,$C58,'10'!$B:$B,$D58)+SUMIFS('10'!$A:$A,'10'!$R:$R,$C58,'10'!$C:$C,$D58)+SUMIFS('10'!$A:$A,'10'!$R:$R,$C58,'10'!$B:$B,$G58)+SUMIFS('10'!$A:$A,'10'!$R:$R,$C58,'10'!$C:$C,$G58)),SUMIF('10'!$S:$S,$C58,'10'!$A:$A)-(SUMIFS('10'!$A:$A,'10'!$S:$S,$C58,'10'!$B:$B,$D58)+SUMIFS('10'!$A:$A,'10'!$S:$S,$C58,'10'!$C:$C,$D58)+SUMIFS('10'!$A:$A,'10'!$S:$S,$C58,'10'!$B:$B,$G58)+SUMIFS('10'!$A:$A,'10'!$S:$S,$C58,'10'!$C:$C,$G58))))</f>
        <v/>
      </c>
      <c r="T58" s="73" t="str">
        <f>IF('11'!$D$2="","",SUM(SUMIF('11'!$Q:$Q,$C58,'11'!$A:$A)-(SUMIFS('11'!$A:$A,'11'!$Q:$Q,$C58,'11'!$B:$B,$D58)+SUMIFS('11'!$A:$A,'11'!$Q:$Q,$C58,'11'!$C:$C,$D58)+SUMIFS('11'!$A:$A,'11'!$Q:$Q,$C58,'11'!$B:$B,$G58)+SUMIFS('11'!$A:$A,'11'!$Q:$Q,M58,'11'!$C:$C,$G58)),SUMIF('11'!$R:$R,$C58,'11'!$A:$A)-(SUMIFS('11'!$A:$A,'11'!$R:$R,$C58,'11'!$B:$B,$D58)+SUMIFS('11'!$A:$A,'11'!$R:$R,$C58,'11'!$C:$C,$D58)+SUMIFS('11'!$A:$A,'11'!$R:$R,$C58,'11'!$B:$B,$G58)+SUMIFS('11'!$A:$A,'11'!$R:$R,$C58,'11'!$C:$C,$G58)),SUMIF('11'!$S:$S,$C58,'11'!$A:$A)-(SUMIFS('11'!$A:$A,'11'!$S:$S,$C58,'11'!$B:$B,$D58)+SUMIFS('11'!$A:$A,'11'!$S:$S,$C58,'11'!$C:$C,$D58)+SUMIFS('11'!$A:$A,'11'!$S:$S,$C58,'11'!$B:$B,$G58)+SUMIFS('11'!$A:$A,'11'!$S:$S,$C58,'11'!$C:$C,$G58))))</f>
        <v/>
      </c>
      <c r="U58" s="74" t="str">
        <f>IF('12'!$D$2="","",SUM(SUMIF('12'!$Q:$Q,$C58,'12'!$A:$A)-(SUMIFS('12'!$A:$A,'12'!$Q:$Q,$C58,'12'!$B:$B,$D58)+SUMIFS('12'!$A:$A,'12'!$Q:$Q,$C58,'12'!$C:$C,$D58)+SUMIFS('12'!$A:$A,'12'!$Q:$Q,$C58,'12'!$B:$B,$G58)+SUMIFS('12'!$A:$A,'12'!$Q:$Q,N58,'12'!$C:$C,$G58)),SUMIF('12'!$R:$R,$C58,'12'!$A:$A)-(SUMIFS('12'!$A:$A,'12'!$R:$R,$C58,'12'!$B:$B,$D58)+SUMIFS('12'!$A:$A,'12'!$R:$R,$C58,'12'!$C:$C,$D58)+SUMIFS('12'!$A:$A,'12'!$R:$R,$C58,'12'!$B:$B,$G58)+SUMIFS('12'!$A:$A,'12'!$R:$R,$C58,'12'!$C:$C,$G58)),SUMIF('12'!$S:$S,$C58,'12'!$A:$A)-(SUMIFS('12'!$A:$A,'12'!$S:$S,$C58,'12'!$B:$B,$D58)+SUMIFS('12'!$A:$A,'12'!$S:$S,$C58,'12'!$C:$C,$D58)+SUMIFS('12'!$A:$A,'12'!$S:$S,$C58,'12'!$B:$B,$G58)+SUMIFS('12'!$A:$A,'12'!$S:$S,$C58,'12'!$C:$C,$G58))))</f>
        <v/>
      </c>
      <c r="V58" s="75" t="str">
        <f>IF('13'!$D$2="","",SUM(SUMIF('13'!$Q:$Q,$C58,'13'!$A:$A)-(SUMIFS('13'!$A:$A,'13'!$Q:$Q,$C58,'13'!$B:$B,$D58)+SUMIFS('13'!$A:$A,'13'!$Q:$Q,$C58,'13'!$C:$C,$D58)+SUMIFS('13'!$A:$A,'13'!$Q:$Q,$C58,'13'!$B:$B,$G58)+SUMIFS('13'!$A:$A,'13'!$Q:$Q,O58,'13'!$C:$C,$G58)),SUMIF('13'!$R:$R,$C58,'13'!$A:$A)-(SUMIFS('13'!$A:$A,'13'!$R:$R,$C58,'13'!$B:$B,$D58)+SUMIFS('13'!$A:$A,'13'!$R:$R,$C58,'13'!$C:$C,$D58)+SUMIFS('13'!$A:$A,'13'!$R:$R,$C58,'13'!$B:$B,$G58)+SUMIFS('13'!$A:$A,'13'!$R:$R,$C58,'13'!$C:$C,$G58)),SUMIF('13'!$S:$S,$C58,'13'!$A:$A)-(SUMIFS('13'!$A:$A,'13'!$S:$S,$C58,'13'!$B:$B,$D58)+SUMIFS('13'!$A:$A,'13'!$S:$S,$C58,'13'!$C:$C,$D58)+SUMIFS('13'!$A:$A,'13'!$S:$S,$C58,'13'!$B:$B,$G58)+SUMIFS('13'!$A:$A,'13'!$S:$S,$C58,'13'!$C:$C,$G58))))</f>
        <v/>
      </c>
      <c r="W58" s="76" t="str">
        <f>IF('14'!$D$2="","",SUM(SUMIF('14'!$Q:$Q,$C58,'14'!$A:$A)-(SUMIFS('14'!$A:$A,'14'!$Q:$Q,$C58,'14'!$B:$B,$D58)+SUMIFS('14'!$A:$A,'14'!$Q:$Q,$C58,'14'!$C:$C,$D58)+SUMIFS('14'!$A:$A,'14'!$Q:$Q,$C58,'14'!$B:$B,$G58)+SUMIFS('14'!$A:$A,'14'!$Q:$Q,P58,'14'!$C:$C,$G58)),SUMIF('14'!$R:$R,$C58,'14'!$A:$A)-(SUMIFS('14'!$A:$A,'14'!$R:$R,$C58,'14'!$B:$B,$D58)+SUMIFS('14'!$A:$A,'14'!$R:$R,$C58,'14'!$C:$C,$D58)+SUMIFS('14'!$A:$A,'14'!$R:$R,$C58,'14'!$B:$B,$G58)+SUMIFS('14'!$A:$A,'14'!$R:$R,$C58,'14'!$C:$C,$G58)),SUMIF('14'!$S:$S,$C58,'14'!$A:$A)-(SUMIFS('14'!$A:$A,'14'!$S:$S,$C58,'14'!$B:$B,$D58)+SUMIFS('14'!$A:$A,'14'!$S:$S,$C58,'14'!$C:$C,$D58)+SUMIFS('14'!$A:$A,'14'!$S:$S,$C58,'14'!$B:$B,$G58)+SUMIFS('14'!$A:$A,'14'!$S:$S,$C58,'14'!$C:$C,$G58))))</f>
        <v/>
      </c>
      <c r="X58" s="73" t="str">
        <f>IF('15'!$D$2="","",SUM(SUMIF('15'!$Q:$Q,$C58,'15'!$A:$A)-(SUMIFS('15'!$A:$A,'15'!$Q:$Q,$C58,'15'!$B:$B,$D58)+SUMIFS('15'!$A:$A,'15'!$Q:$Q,$C58,'15'!$C:$C,$D58)+SUMIFS('15'!$A:$A,'15'!$Q:$Q,$C58,'15'!$B:$B,$G58)+SUMIFS('15'!$A:$A,'15'!$Q:$Q,Q58,'15'!$C:$C,$G58)),SUMIF('15'!$R:$R,$C58,'15'!$A:$A)-(SUMIFS('15'!$A:$A,'15'!$R:$R,$C58,'15'!$B:$B,$D58)+SUMIFS('15'!$A:$A,'15'!$R:$R,$C58,'15'!$C:$C,$D58)+SUMIFS('15'!$A:$A,'15'!$R:$R,$C58,'15'!$B:$B,$G58)+SUMIFS('15'!$A:$A,'15'!$R:$R,$C58,'15'!$C:$C,$G58)),SUMIF('15'!$S:$S,$C58,'15'!$A:$A)-(SUMIFS('15'!$A:$A,'15'!$S:$S,$C58,'15'!$B:$B,$D58)+SUMIFS('15'!$A:$A,'15'!$S:$S,$C58,'15'!$C:$C,$D58)+SUMIFS('15'!$A:$A,'15'!$S:$S,$C58,'15'!$B:$B,$G58)+SUMIFS('15'!$A:$A,'15'!$S:$S,$C58,'15'!$C:$C,$G58))))</f>
        <v/>
      </c>
      <c r="Y58" s="77">
        <f t="shared" ref="Y58" si="15">SUM(J58:X58)</f>
        <v>1</v>
      </c>
      <c r="Z58" s="85">
        <f>SUM(COUNTIF('1'!$R$2:$T$100,$C58),COUNTIF('2'!$R$2:$T$100,$C58),COUNTIF('3'!$R$2:$T$100,$C58),COUNTIF('4'!$R$2:$T$100,$C58),COUNTIF('5'!$R$2:$T$100,$C58),COUNTIF('6'!$R$2:$T$100,$C58),COUNTIF('7'!$R$2:$T$100,$C58),COUNTIF('8'!$R$2:$T$100,$C58),COUNTIF('9'!$R$2:$T$100,$C58),COUNTIF('10'!$Q$2:$S$100,$C58),COUNTIF('11'!$Q$2:$S$100,$C58),COUNTIF('12'!$Q$2:$S$100,$C58),COUNTIF('13'!$Q$2:$S$100,$C58),COUNTIF('14'!$Q$2:$S$100,$C58),COUNTIF('15'!$Q$2:$S$100,$C58))</f>
        <v>1</v>
      </c>
    </row>
    <row r="59" spans="1:26" x14ac:dyDescent="0.2">
      <c r="A59" s="2" t="s">
        <v>51</v>
      </c>
      <c r="B59" s="2" t="s">
        <v>151</v>
      </c>
      <c r="C59" s="2" t="str">
        <f t="shared" si="8"/>
        <v>Jon Hirschi</v>
      </c>
      <c r="D59" s="40"/>
      <c r="E59" s="43"/>
      <c r="F59" s="72">
        <f t="shared" si="9"/>
        <v>0</v>
      </c>
      <c r="G59" s="40"/>
      <c r="H59" s="43"/>
      <c r="I59" s="72">
        <f t="shared" si="10"/>
        <v>0</v>
      </c>
      <c r="J59" s="73">
        <f>IF('1'!$E$2="","",SUM(SUMIF('1'!$R:$R,$C59,'1'!$A:$A)-(SUMIFS('1'!$A:$A,'1'!$R:$R,$C59,'1'!$C:$C,$D59)+SUMIFS('1'!$A:$A,'1'!$R:$R,$C59,'1'!$D:$D,$D59)+SUMIFS('1'!$A:$A,'1'!$R:$R,$C59,'1'!$C:$C,$G59)+SUMIFS('1'!$A:$A,'1'!$R:$R,C59,'1'!$D:$D,$G59)),SUMIF('1'!$S:$S,$C59,'1'!$A:$A)-(SUMIFS('1'!$A:$A,'1'!$S:$S,$C59,'1'!$C:$C,$D59)+SUMIFS('1'!$A:$A,'1'!$S:$S,$C59,'1'!$D:$D,$D59)+SUMIFS('1'!$A:$A,'1'!$S:$S,$C59,'1'!$C:$C,$G59)+SUMIFS('1'!$A:$A,'1'!$S:$S,$C59,'1'!$D:$D,$G59)),SUMIF('1'!$T:$T,$C59,'1'!$A:$A)-(SUMIFS('1'!$A:$A,'1'!$T:$T,$C59,'1'!$C:$C,$D59)+SUMIFS('1'!$A:$A,'1'!$T:$T,$C59,'1'!$D:$D,$D59)+SUMIFS('1'!$A:$A,'1'!$T:$T,$C59,'1'!$C:$C,$G59)+SUMIFS('1'!$A:$A,'1'!$T:$T,$C59,'1'!$D:$D,$G59))))</f>
        <v>0</v>
      </c>
      <c r="K59" s="73">
        <f>IF('2'!$E$2="","",SUM(SUMIF('2'!$R:$R,$C59,'2'!$A:$A)-(SUMIFS('2'!$A:$A,'2'!$R:$R,$C59,'2'!$C:$C,$D59)+SUMIFS('2'!$A:$A,'2'!$R:$R,$C59,'2'!$D:$D,$D59)+SUMIFS('2'!$A:$A,'2'!$R:$R,$C59,'2'!$C:$C,$G59)+SUMIFS('2'!$A:$A,'2'!$R:$R,D59,'2'!$D:$D,$G59)),SUMIF('2'!$S:$S,$C59,'2'!$A:$A)-(SUMIFS('2'!$A:$A,'2'!$S:$S,$C59,'2'!$C:$C,$D59)+SUMIFS('2'!$A:$A,'2'!$S:$S,$C59,'2'!$D:$D,$D59)+SUMIFS('2'!$A:$A,'2'!$S:$S,$C59,'2'!$C:$C,$G59)+SUMIFS('2'!$A:$A,'2'!$S:$S,$C59,'2'!$D:$D,$G59)),SUMIF('2'!$T:$T,$C59,'2'!$A:$A)-(SUMIFS('2'!$A:$A,'2'!$T:$T,$C59,'2'!$C:$C,$D59)+SUMIFS('2'!$A:$A,'2'!$T:$T,$C59,'2'!$D:$D,$D59)+SUMIFS('2'!$A:$A,'2'!$T:$T,$C59,'2'!$C:$C,$G59)+SUMIFS('2'!$A:$A,'2'!$T:$T,$C59,'2'!$D:$D,$G59))))</f>
        <v>0</v>
      </c>
      <c r="L59" s="73">
        <f>IF('3'!$E$2="","",SUM(SUMIF('3'!$R:$R,$C59,'3'!$A:$A)-(SUMIFS('3'!$A:$A,'3'!$R:$R,$C59,'3'!$C:$C,$D59)+SUMIFS('3'!$A:$A,'3'!$R:$R,$C59,'3'!$D:$D,$D59)+SUMIFS('3'!$A:$A,'3'!$R:$R,$C59,'3'!$C:$C,$G59)+SUMIFS('3'!$A:$A,'3'!$R:$R,E59,'3'!$D:$D,$G59)),SUMIF('3'!$S:$S,$C59,'3'!$A:$A)-(SUMIFS('3'!$A:$A,'3'!$S:$S,$C59,'3'!$C:$C,$D59)+SUMIFS('3'!$A:$A,'3'!$S:$S,$C59,'3'!$D:$D,$D59)+SUMIFS('3'!$A:$A,'3'!$S:$S,$C59,'3'!$C:$C,$G59)+SUMIFS('3'!$A:$A,'3'!$S:$S,$C59,'3'!$D:$D,$G59)),SUMIF('3'!$T:$T,$C59,'3'!$A:$A)-(SUMIFS('3'!$A:$A,'3'!$T:$T,$C59,'3'!$C:$C,$D59)+SUMIFS('3'!$A:$A,'3'!$T:$T,$C59,'3'!$D:$D,$D59)+SUMIFS('3'!$A:$A,'3'!$T:$T,$C59,'3'!$C:$C,$G59)+SUMIFS('3'!$A:$A,'3'!$T:$T,$C59,'3'!$D:$D,$G59))))</f>
        <v>0</v>
      </c>
      <c r="M59" s="73" t="str">
        <f>IF('4'!$E$2="","",SUM(SUMIF('4'!$R:$R,$C59,'4'!$A:$A)-(SUMIFS('4'!$A:$A,'4'!$R:$R,$C59,'4'!$C:$C,$D59)+SUMIFS('4'!$A:$A,'4'!$R:$R,$C59,'4'!$D:$D,$D59)+SUMIFS('4'!$A:$A,'4'!$R:$R,$C59,'4'!$C:$C,$G59)+SUMIFS('4'!$A:$A,'4'!$R:$R,F59,'4'!$D:$D,$G59)),SUMIF('4'!$S:$S,$C59,'4'!$A:$A)-(SUMIFS('4'!$A:$A,'4'!$S:$S,$C59,'4'!$C:$C,$D59)+SUMIFS('4'!$A:$A,'4'!$S:$S,$C59,'4'!$D:$D,$D59)+SUMIFS('4'!$A:$A,'4'!$S:$S,$C59,'4'!$C:$C,$G59)+SUMIFS('4'!$A:$A,'4'!$S:$S,$C59,'4'!$D:$D,$G59)),SUMIF('4'!$T:$T,$C59,'4'!$A:$A)-(SUMIFS('4'!$A:$A,'4'!$T:$T,$C59,'4'!$C:$C,$D59)+SUMIFS('4'!$A:$A,'4'!$T:$T,$C59,'4'!$D:$D,$D59)+SUMIFS('4'!$A:$A,'4'!$T:$T,$C59,'4'!$C:$C,$G59)+SUMIFS('4'!$A:$A,'4'!$T:$T,$C59,'4'!$D:$D,$G59))))</f>
        <v/>
      </c>
      <c r="N59" s="73" t="str">
        <f>IF('5'!$E$2="","",SUM(SUMIF('5'!$R:$R,$C59,'5'!$A:$A)-(SUMIFS('5'!$A:$A,'5'!$R:$R,$C59,'5'!$C:$C,$D59)+SUMIFS('5'!$A:$A,'5'!$R:$R,$C59,'5'!$D:$D,$D59)+SUMIFS('5'!$A:$A,'5'!$R:$R,$C59,'5'!$C:$C,$G59)+SUMIFS('5'!$A:$A,'5'!$R:$R,G59,'5'!$D:$D,$G59)),SUMIF('5'!$S:$S,$C59,'5'!$A:$A)-(SUMIFS('5'!$A:$A,'5'!$S:$S,$C59,'5'!$C:$C,$D59)+SUMIFS('5'!$A:$A,'5'!$S:$S,$C59,'5'!$D:$D,$D59)+SUMIFS('5'!$A:$A,'5'!$S:$S,$C59,'5'!$C:$C,$G59)+SUMIFS('5'!$A:$A,'5'!$S:$S,$C59,'5'!$D:$D,$G59)),SUMIF('5'!$T:$T,$C59,'5'!$A:$A)-(SUMIFS('5'!$A:$A,'5'!$T:$T,$C59,'5'!$C:$C,$D59)+SUMIFS('5'!$A:$A,'5'!$T:$T,$C59,'5'!$D:$D,$D59)+SUMIFS('5'!$A:$A,'5'!$T:$T,$C59,'5'!$C:$C,$G59)+SUMIFS('5'!$A:$A,'5'!$T:$T,$C59,'5'!$D:$D,$G59))))</f>
        <v/>
      </c>
      <c r="O59" s="73" t="str">
        <f>IF('6'!$E$2="","",SUM(SUMIF('6'!$R:$R,$C59,'6'!$A:$A)-(SUMIFS('6'!$A:$A,'6'!$R:$R,$C59,'6'!$C:$C,$D59)+SUMIFS('6'!$A:$A,'6'!$R:$R,$C59,'6'!$D:$D,$D59)+SUMIFS('6'!$A:$A,'6'!$R:$R,$C59,'6'!$C:$C,$G59)+SUMIFS('6'!$A:$A,'6'!$R:$R,H59,'6'!$D:$D,$G59)),SUMIF('6'!$S:$S,$C59,'6'!$A:$A)-(SUMIFS('6'!$A:$A,'6'!$S:$S,$C59,'6'!$C:$C,$D59)+SUMIFS('6'!$A:$A,'6'!$S:$S,$C59,'6'!$D:$D,$D59)+SUMIFS('6'!$A:$A,'6'!$S:$S,$C59,'6'!$C:$C,$G59)+SUMIFS('6'!$A:$A,'6'!$S:$S,$C59,'6'!$D:$D,$G59)),SUMIF('6'!$T:$T,$C59,'6'!$A:$A)-(SUMIFS('6'!$A:$A,'6'!$T:$T,$C59,'6'!$C:$C,$D59)+SUMIFS('6'!$A:$A,'6'!$T:$T,$C59,'6'!$D:$D,$D59)+SUMIFS('6'!$A:$A,'6'!$T:$T,$C59,'6'!$C:$C,$G59)+SUMIFS('6'!$A:$A,'6'!$T:$T,$C59,'6'!$D:$D,$G59))))</f>
        <v/>
      </c>
      <c r="P59" s="73" t="str">
        <f>IF('7'!$E$2="","",SUM(SUMIF('7'!$R:$R,$C59,'7'!$A:$A)-(SUMIFS('7'!$A:$A,'7'!$R:$R,$C59,'7'!$C:$C,$D59)+SUMIFS('7'!$A:$A,'7'!$R:$R,$C59,'7'!$D:$D,$D59)+SUMIFS('7'!$A:$A,'7'!$R:$R,$C59,'7'!$C:$C,$G59)+SUMIFS('7'!$A:$A,'7'!$R:$R,I59,'7'!$D:$D,$G59)),SUMIF('7'!$S:$S,$C59,'7'!$A:$A)-(SUMIFS('7'!$A:$A,'7'!$S:$S,$C59,'7'!$C:$C,$D59)+SUMIFS('7'!$A:$A,'7'!$S:$S,$C59,'7'!$D:$D,$D59)+SUMIFS('7'!$A:$A,'7'!$S:$S,$C59,'7'!$C:$C,$G59)+SUMIFS('7'!$A:$A,'7'!$S:$S,$C59,'7'!$D:$D,$G59)),SUMIF('7'!$T:$T,$C59,'7'!$A:$A)-(SUMIFS('7'!$A:$A,'7'!$T:$T,$C59,'7'!$C:$C,$D59)+SUMIFS('7'!$A:$A,'7'!$T:$T,$C59,'7'!$D:$D,$D59)+SUMIFS('7'!$A:$A,'7'!$T:$T,$C59,'7'!$C:$C,$G59)+SUMIFS('7'!$A:$A,'7'!$T:$T,$C59,'7'!$D:$D,$G59))))</f>
        <v/>
      </c>
      <c r="Q59" s="73" t="str">
        <f>IF('8'!$E$2="","",SUM(SUMIF('8'!$R:$R,$C59,'8'!$A:$A)-(SUMIFS('8'!$A:$A,'8'!$R:$R,$C59,'8'!$C:$C,$D59)+SUMIFS('8'!$A:$A,'8'!$R:$R,$C59,'8'!$D:$D,$D59)+SUMIFS('8'!$A:$A,'8'!$R:$R,$C59,'8'!$C:$C,$G59)+SUMIFS('8'!$A:$A,'8'!$R:$R,J59,'8'!$D:$D,$G59)),SUMIF('8'!$S:$S,$C59,'8'!$A:$A)-(SUMIFS('8'!$A:$A,'8'!$S:$S,$C59,'8'!$C:$C,$D59)+SUMIFS('8'!$A:$A,'8'!$S:$S,$C59,'8'!$D:$D,$D59)+SUMIFS('8'!$A:$A,'8'!$S:$S,$C59,'8'!$C:$C,$G59)+SUMIFS('8'!$A:$A,'8'!$S:$S,$C59,'8'!$D:$D,$G59)),SUMIF('8'!$T:$T,$C59,'8'!$A:$A)-(SUMIFS('8'!$A:$A,'8'!$T:$T,$C59,'8'!$C:$C,$D59)+SUMIFS('8'!$A:$A,'8'!$T:$T,$C59,'8'!$D:$D,$D59)+SUMIFS('8'!$A:$A,'8'!$T:$T,$C59,'8'!$C:$C,$G59)+SUMIFS('8'!$A:$A,'8'!$T:$T,$C59,'8'!$D:$D,$G59))))</f>
        <v/>
      </c>
      <c r="R59" s="73" t="str">
        <f>IF('9'!$E$2="","",SUM(SUMIF('9'!$R:$R,$C59,'9'!$A:$A)-(SUMIFS('9'!$A:$A,'9'!$R:$R,$C59,'9'!$C:$C,$D59)+SUMIFS('9'!$A:$A,'9'!$R:$R,$C59,'9'!$D:$D,$D59)+SUMIFS('9'!$A:$A,'9'!$R:$R,$C59,'9'!$C:$C,$G59)+SUMIFS('9'!$A:$A,'9'!$R:$R,K59,'9'!$D:$D,$G59)),SUMIF('9'!$S:$S,$C59,'9'!$A:$A)-(SUMIFS('9'!$A:$A,'9'!$S:$S,$C59,'9'!$C:$C,$D59)+SUMIFS('9'!$A:$A,'9'!$S:$S,$C59,'9'!$D:$D,$D59)+SUMIFS('9'!$A:$A,'9'!$S:$S,$C59,'9'!$C:$C,$G59)+SUMIFS('9'!$A:$A,'9'!$S:$S,$C59,'9'!$D:$D,$G59)),SUMIF('9'!$T:$T,$C59,'9'!$A:$A)-(SUMIFS('9'!$A:$A,'9'!$T:$T,$C59,'9'!$C:$C,$D59)+SUMIFS('9'!$A:$A,'9'!$T:$T,$C59,'9'!$D:$D,$D59)+SUMIFS('9'!$A:$A,'9'!$T:$T,$C59,'9'!$C:$C,$G59)+SUMIFS('9'!$A:$A,'9'!$T:$T,$C59,'9'!$D:$D,$G59))))</f>
        <v/>
      </c>
      <c r="S59" s="73" t="str">
        <f>IF('10'!$D$2="","",SUM(SUMIF('10'!$Q:$Q,$C59,'10'!$A:$A)-(SUMIFS('10'!$A:$A,'10'!$Q:$Q,$C59,'10'!$B:$B,$D59)+SUMIFS('10'!$A:$A,'10'!$Q:$Q,$C59,'10'!$C:$C,$D59)+SUMIFS('10'!$A:$A,'10'!$Q:$Q,$C59,'10'!$B:$B,$G59)+SUMIFS('10'!$A:$A,'10'!$Q:$Q,L59,'10'!$C:$C,$G59)),SUMIF('10'!$R:$R,$C59,'10'!$A:$A)-(SUMIFS('10'!$A:$A,'10'!$R:$R,$C59,'10'!$B:$B,$D59)+SUMIFS('10'!$A:$A,'10'!$R:$R,$C59,'10'!$C:$C,$D59)+SUMIFS('10'!$A:$A,'10'!$R:$R,$C59,'10'!$B:$B,$G59)+SUMIFS('10'!$A:$A,'10'!$R:$R,$C59,'10'!$C:$C,$G59)),SUMIF('10'!$S:$S,$C59,'10'!$A:$A)-(SUMIFS('10'!$A:$A,'10'!$S:$S,$C59,'10'!$B:$B,$D59)+SUMIFS('10'!$A:$A,'10'!$S:$S,$C59,'10'!$C:$C,$D59)+SUMIFS('10'!$A:$A,'10'!$S:$S,$C59,'10'!$B:$B,$G59)+SUMIFS('10'!$A:$A,'10'!$S:$S,$C59,'10'!$C:$C,$G59))))</f>
        <v/>
      </c>
      <c r="T59" s="73" t="str">
        <f>IF('11'!$D$2="","",SUM(SUMIF('11'!$Q:$Q,$C59,'11'!$A:$A)-(SUMIFS('11'!$A:$A,'11'!$Q:$Q,$C59,'11'!$B:$B,$D59)+SUMIFS('11'!$A:$A,'11'!$Q:$Q,$C59,'11'!$C:$C,$D59)+SUMIFS('11'!$A:$A,'11'!$Q:$Q,$C59,'11'!$B:$B,$G59)+SUMIFS('11'!$A:$A,'11'!$Q:$Q,M59,'11'!$C:$C,$G59)),SUMIF('11'!$R:$R,$C59,'11'!$A:$A)-(SUMIFS('11'!$A:$A,'11'!$R:$R,$C59,'11'!$B:$B,$D59)+SUMIFS('11'!$A:$A,'11'!$R:$R,$C59,'11'!$C:$C,$D59)+SUMIFS('11'!$A:$A,'11'!$R:$R,$C59,'11'!$B:$B,$G59)+SUMIFS('11'!$A:$A,'11'!$R:$R,$C59,'11'!$C:$C,$G59)),SUMIF('11'!$S:$S,$C59,'11'!$A:$A)-(SUMIFS('11'!$A:$A,'11'!$S:$S,$C59,'11'!$B:$B,$D59)+SUMIFS('11'!$A:$A,'11'!$S:$S,$C59,'11'!$C:$C,$D59)+SUMIFS('11'!$A:$A,'11'!$S:$S,$C59,'11'!$B:$B,$G59)+SUMIFS('11'!$A:$A,'11'!$S:$S,$C59,'11'!$C:$C,$G59))))</f>
        <v/>
      </c>
      <c r="U59" s="74" t="str">
        <f>IF('12'!$D$2="","",SUM(SUMIF('12'!$Q:$Q,$C59,'12'!$A:$A)-(SUMIFS('12'!$A:$A,'12'!$Q:$Q,$C59,'12'!$B:$B,$D59)+SUMIFS('12'!$A:$A,'12'!$Q:$Q,$C59,'12'!$C:$C,$D59)+SUMIFS('12'!$A:$A,'12'!$Q:$Q,$C59,'12'!$B:$B,$G59)+SUMIFS('12'!$A:$A,'12'!$Q:$Q,N59,'12'!$C:$C,$G59)),SUMIF('12'!$R:$R,$C59,'12'!$A:$A)-(SUMIFS('12'!$A:$A,'12'!$R:$R,$C59,'12'!$B:$B,$D59)+SUMIFS('12'!$A:$A,'12'!$R:$R,$C59,'12'!$C:$C,$D59)+SUMIFS('12'!$A:$A,'12'!$R:$R,$C59,'12'!$B:$B,$G59)+SUMIFS('12'!$A:$A,'12'!$R:$R,$C59,'12'!$C:$C,$G59)),SUMIF('12'!$S:$S,$C59,'12'!$A:$A)-(SUMIFS('12'!$A:$A,'12'!$S:$S,$C59,'12'!$B:$B,$D59)+SUMIFS('12'!$A:$A,'12'!$S:$S,$C59,'12'!$C:$C,$D59)+SUMIFS('12'!$A:$A,'12'!$S:$S,$C59,'12'!$B:$B,$G59)+SUMIFS('12'!$A:$A,'12'!$S:$S,$C59,'12'!$C:$C,$G59))))</f>
        <v/>
      </c>
      <c r="V59" s="75" t="str">
        <f>IF('13'!$D$2="","",SUM(SUMIF('13'!$Q:$Q,$C59,'13'!$A:$A)-(SUMIFS('13'!$A:$A,'13'!$Q:$Q,$C59,'13'!$B:$B,$D59)+SUMIFS('13'!$A:$A,'13'!$Q:$Q,$C59,'13'!$C:$C,$D59)+SUMIFS('13'!$A:$A,'13'!$Q:$Q,$C59,'13'!$B:$B,$G59)+SUMIFS('13'!$A:$A,'13'!$Q:$Q,O59,'13'!$C:$C,$G59)),SUMIF('13'!$R:$R,$C59,'13'!$A:$A)-(SUMIFS('13'!$A:$A,'13'!$R:$R,$C59,'13'!$B:$B,$D59)+SUMIFS('13'!$A:$A,'13'!$R:$R,$C59,'13'!$C:$C,$D59)+SUMIFS('13'!$A:$A,'13'!$R:$R,$C59,'13'!$B:$B,$G59)+SUMIFS('13'!$A:$A,'13'!$R:$R,$C59,'13'!$C:$C,$G59)),SUMIF('13'!$S:$S,$C59,'13'!$A:$A)-(SUMIFS('13'!$A:$A,'13'!$S:$S,$C59,'13'!$B:$B,$D59)+SUMIFS('13'!$A:$A,'13'!$S:$S,$C59,'13'!$C:$C,$D59)+SUMIFS('13'!$A:$A,'13'!$S:$S,$C59,'13'!$B:$B,$G59)+SUMIFS('13'!$A:$A,'13'!$S:$S,$C59,'13'!$C:$C,$G59))))</f>
        <v/>
      </c>
      <c r="W59" s="76" t="str">
        <f>IF('14'!$D$2="","",SUM(SUMIF('14'!$Q:$Q,$C59,'14'!$A:$A)-(SUMIFS('14'!$A:$A,'14'!$Q:$Q,$C59,'14'!$B:$B,$D59)+SUMIFS('14'!$A:$A,'14'!$Q:$Q,$C59,'14'!$C:$C,$D59)+SUMIFS('14'!$A:$A,'14'!$Q:$Q,$C59,'14'!$B:$B,$G59)+SUMIFS('14'!$A:$A,'14'!$Q:$Q,P59,'14'!$C:$C,$G59)),SUMIF('14'!$R:$R,$C59,'14'!$A:$A)-(SUMIFS('14'!$A:$A,'14'!$R:$R,$C59,'14'!$B:$B,$D59)+SUMIFS('14'!$A:$A,'14'!$R:$R,$C59,'14'!$C:$C,$D59)+SUMIFS('14'!$A:$A,'14'!$R:$R,$C59,'14'!$B:$B,$G59)+SUMIFS('14'!$A:$A,'14'!$R:$R,$C59,'14'!$C:$C,$G59)),SUMIF('14'!$S:$S,$C59,'14'!$A:$A)-(SUMIFS('14'!$A:$A,'14'!$S:$S,$C59,'14'!$B:$B,$D59)+SUMIFS('14'!$A:$A,'14'!$S:$S,$C59,'14'!$C:$C,$D59)+SUMIFS('14'!$A:$A,'14'!$S:$S,$C59,'14'!$B:$B,$G59)+SUMIFS('14'!$A:$A,'14'!$S:$S,$C59,'14'!$C:$C,$G59))))</f>
        <v/>
      </c>
      <c r="X59" s="73" t="str">
        <f>IF('15'!$D$2="","",SUM(SUMIF('15'!$Q:$Q,$C59,'15'!$A:$A)-(SUMIFS('15'!$A:$A,'15'!$Q:$Q,$C59,'15'!$B:$B,$D59)+SUMIFS('15'!$A:$A,'15'!$Q:$Q,$C59,'15'!$C:$C,$D59)+SUMIFS('15'!$A:$A,'15'!$Q:$Q,$C59,'15'!$B:$B,$G59)+SUMIFS('15'!$A:$A,'15'!$Q:$Q,Q59,'15'!$C:$C,$G59)),SUMIF('15'!$R:$R,$C59,'15'!$A:$A)-(SUMIFS('15'!$A:$A,'15'!$R:$R,$C59,'15'!$B:$B,$D59)+SUMIFS('15'!$A:$A,'15'!$R:$R,$C59,'15'!$C:$C,$D59)+SUMIFS('15'!$A:$A,'15'!$R:$R,$C59,'15'!$B:$B,$G59)+SUMIFS('15'!$A:$A,'15'!$R:$R,$C59,'15'!$C:$C,$G59)),SUMIF('15'!$S:$S,$C59,'15'!$A:$A)-(SUMIFS('15'!$A:$A,'15'!$S:$S,$C59,'15'!$B:$B,$D59)+SUMIFS('15'!$A:$A,'15'!$S:$S,$C59,'15'!$C:$C,$D59)+SUMIFS('15'!$A:$A,'15'!$S:$S,$C59,'15'!$B:$B,$G59)+SUMIFS('15'!$A:$A,'15'!$S:$S,$C59,'15'!$C:$C,$G59))))</f>
        <v/>
      </c>
      <c r="Y59" s="77">
        <f t="shared" si="11"/>
        <v>0</v>
      </c>
      <c r="Z59" s="85">
        <f>SUM(COUNTIF('1'!$R$2:$T$100,$C59),COUNTIF('2'!$R$2:$T$100,$C59),COUNTIF('3'!$R$2:$T$100,$C59),COUNTIF('4'!$R$2:$T$100,$C59),COUNTIF('5'!$R$2:$T$100,$C59),COUNTIF('6'!$R$2:$T$100,$C59),COUNTIF('7'!$R$2:$T$100,$C59),COUNTIF('8'!$R$2:$T$100,$C59),COUNTIF('9'!$R$2:$T$100,$C59),COUNTIF('10'!$Q$2:$S$100,$C59),COUNTIF('11'!$Q$2:$S$100,$C59),COUNTIF('12'!$Q$2:$S$100,$C59),COUNTIF('13'!$Q$2:$S$100,$C59),COUNTIF('14'!$Q$2:$S$100,$C59),COUNTIF('15'!$Q$2:$S$100,$C59))</f>
        <v>0</v>
      </c>
    </row>
    <row r="60" spans="1:26" x14ac:dyDescent="0.2">
      <c r="A60" s="81" t="s">
        <v>372</v>
      </c>
      <c r="B60" s="81" t="s">
        <v>373</v>
      </c>
      <c r="C60" s="81" t="str">
        <f t="shared" si="8"/>
        <v>Lisa Hsu</v>
      </c>
      <c r="D60" s="21" t="s">
        <v>304</v>
      </c>
      <c r="E60" s="43">
        <v>1</v>
      </c>
      <c r="F60" s="72">
        <f t="shared" si="9"/>
        <v>0</v>
      </c>
      <c r="G60" s="40"/>
      <c r="H60" s="43"/>
      <c r="I60" s="72">
        <f t="shared" si="10"/>
        <v>0</v>
      </c>
      <c r="J60" s="73">
        <f>IF('1'!$E$2="","",SUM(SUMIF('1'!$R:$R,$C60,'1'!$A:$A)-(SUMIFS('1'!$A:$A,'1'!$R:$R,$C60,'1'!$C:$C,$D60)+SUMIFS('1'!$A:$A,'1'!$R:$R,$C60,'1'!$D:$D,$D60)+SUMIFS('1'!$A:$A,'1'!$R:$R,$C60,'1'!$C:$C,$G60)+SUMIFS('1'!$A:$A,'1'!$R:$R,C60,'1'!$D:$D,$G60)),SUMIF('1'!$S:$S,$C60,'1'!$A:$A)-(SUMIFS('1'!$A:$A,'1'!$S:$S,$C60,'1'!$C:$C,$D60)+SUMIFS('1'!$A:$A,'1'!$S:$S,$C60,'1'!$D:$D,$D60)+SUMIFS('1'!$A:$A,'1'!$S:$S,$C60,'1'!$C:$C,$G60)+SUMIFS('1'!$A:$A,'1'!$S:$S,$C60,'1'!$D:$D,$G60)),SUMIF('1'!$T:$T,$C60,'1'!$A:$A)-(SUMIFS('1'!$A:$A,'1'!$T:$T,$C60,'1'!$C:$C,$D60)+SUMIFS('1'!$A:$A,'1'!$T:$T,$C60,'1'!$D:$D,$D60)+SUMIFS('1'!$A:$A,'1'!$T:$T,$C60,'1'!$C:$C,$G60)+SUMIFS('1'!$A:$A,'1'!$T:$T,$C60,'1'!$D:$D,$G60))))</f>
        <v>0</v>
      </c>
      <c r="K60" s="73">
        <f>IF('2'!$E$2="","",SUM(SUMIF('2'!$R:$R,$C60,'2'!$A:$A)-(SUMIFS('2'!$A:$A,'2'!$R:$R,$C60,'2'!$C:$C,$D60)+SUMIFS('2'!$A:$A,'2'!$R:$R,$C60,'2'!$D:$D,$D60)+SUMIFS('2'!$A:$A,'2'!$R:$R,$C60,'2'!$C:$C,$G60)+SUMIFS('2'!$A:$A,'2'!$R:$R,D60,'2'!$D:$D,$G60)),SUMIF('2'!$S:$S,$C60,'2'!$A:$A)-(SUMIFS('2'!$A:$A,'2'!$S:$S,$C60,'2'!$C:$C,$D60)+SUMIFS('2'!$A:$A,'2'!$S:$S,$C60,'2'!$D:$D,$D60)+SUMIFS('2'!$A:$A,'2'!$S:$S,$C60,'2'!$C:$C,$G60)+SUMIFS('2'!$A:$A,'2'!$S:$S,$C60,'2'!$D:$D,$G60)),SUMIF('2'!$T:$T,$C60,'2'!$A:$A)-(SUMIFS('2'!$A:$A,'2'!$T:$T,$C60,'2'!$C:$C,$D60)+SUMIFS('2'!$A:$A,'2'!$T:$T,$C60,'2'!$D:$D,$D60)+SUMIFS('2'!$A:$A,'2'!$T:$T,$C60,'2'!$C:$C,$G60)+SUMIFS('2'!$A:$A,'2'!$T:$T,$C60,'2'!$D:$D,$G60))))</f>
        <v>0</v>
      </c>
      <c r="L60" s="73">
        <f>IF('3'!$E$2="","",SUM(SUMIF('3'!$R:$R,$C60,'3'!$A:$A)-(SUMIFS('3'!$A:$A,'3'!$R:$R,$C60,'3'!$C:$C,$D60)+SUMIFS('3'!$A:$A,'3'!$R:$R,$C60,'3'!$D:$D,$D60)+SUMIFS('3'!$A:$A,'3'!$R:$R,$C60,'3'!$C:$C,$G60)+SUMIFS('3'!$A:$A,'3'!$R:$R,E60,'3'!$D:$D,$G60)),SUMIF('3'!$S:$S,$C60,'3'!$A:$A)-(SUMIFS('3'!$A:$A,'3'!$S:$S,$C60,'3'!$C:$C,$D60)+SUMIFS('3'!$A:$A,'3'!$S:$S,$C60,'3'!$D:$D,$D60)+SUMIFS('3'!$A:$A,'3'!$S:$S,$C60,'3'!$C:$C,$G60)+SUMIFS('3'!$A:$A,'3'!$S:$S,$C60,'3'!$D:$D,$G60)),SUMIF('3'!$T:$T,$C60,'3'!$A:$A)-(SUMIFS('3'!$A:$A,'3'!$T:$T,$C60,'3'!$C:$C,$D60)+SUMIFS('3'!$A:$A,'3'!$T:$T,$C60,'3'!$D:$D,$D60)+SUMIFS('3'!$A:$A,'3'!$T:$T,$C60,'3'!$C:$C,$G60)+SUMIFS('3'!$A:$A,'3'!$T:$T,$C60,'3'!$D:$D,$G60))))</f>
        <v>0</v>
      </c>
      <c r="M60" s="73" t="str">
        <f>IF('4'!$E$2="","",SUM(SUMIF('4'!$R:$R,$C60,'4'!$A:$A)-(SUMIFS('4'!$A:$A,'4'!$R:$R,$C60,'4'!$C:$C,$D60)+SUMIFS('4'!$A:$A,'4'!$R:$R,$C60,'4'!$D:$D,$D60)+SUMIFS('4'!$A:$A,'4'!$R:$R,$C60,'4'!$C:$C,$G60)+SUMIFS('4'!$A:$A,'4'!$R:$R,F60,'4'!$D:$D,$G60)),SUMIF('4'!$S:$S,$C60,'4'!$A:$A)-(SUMIFS('4'!$A:$A,'4'!$S:$S,$C60,'4'!$C:$C,$D60)+SUMIFS('4'!$A:$A,'4'!$S:$S,$C60,'4'!$D:$D,$D60)+SUMIFS('4'!$A:$A,'4'!$S:$S,$C60,'4'!$C:$C,$G60)+SUMIFS('4'!$A:$A,'4'!$S:$S,$C60,'4'!$D:$D,$G60)),SUMIF('4'!$T:$T,$C60,'4'!$A:$A)-(SUMIFS('4'!$A:$A,'4'!$T:$T,$C60,'4'!$C:$C,$D60)+SUMIFS('4'!$A:$A,'4'!$T:$T,$C60,'4'!$D:$D,$D60)+SUMIFS('4'!$A:$A,'4'!$T:$T,$C60,'4'!$C:$C,$G60)+SUMIFS('4'!$A:$A,'4'!$T:$T,$C60,'4'!$D:$D,$G60))))</f>
        <v/>
      </c>
      <c r="N60" s="73" t="str">
        <f>IF('5'!$E$2="","",SUM(SUMIF('5'!$R:$R,$C60,'5'!$A:$A)-(SUMIFS('5'!$A:$A,'5'!$R:$R,$C60,'5'!$C:$C,$D60)+SUMIFS('5'!$A:$A,'5'!$R:$R,$C60,'5'!$D:$D,$D60)+SUMIFS('5'!$A:$A,'5'!$R:$R,$C60,'5'!$C:$C,$G60)+SUMIFS('5'!$A:$A,'5'!$R:$R,G60,'5'!$D:$D,$G60)),SUMIF('5'!$S:$S,$C60,'5'!$A:$A)-(SUMIFS('5'!$A:$A,'5'!$S:$S,$C60,'5'!$C:$C,$D60)+SUMIFS('5'!$A:$A,'5'!$S:$S,$C60,'5'!$D:$D,$D60)+SUMIFS('5'!$A:$A,'5'!$S:$S,$C60,'5'!$C:$C,$G60)+SUMIFS('5'!$A:$A,'5'!$S:$S,$C60,'5'!$D:$D,$G60)),SUMIF('5'!$T:$T,$C60,'5'!$A:$A)-(SUMIFS('5'!$A:$A,'5'!$T:$T,$C60,'5'!$C:$C,$D60)+SUMIFS('5'!$A:$A,'5'!$T:$T,$C60,'5'!$D:$D,$D60)+SUMIFS('5'!$A:$A,'5'!$T:$T,$C60,'5'!$C:$C,$G60)+SUMIFS('5'!$A:$A,'5'!$T:$T,$C60,'5'!$D:$D,$G60))))</f>
        <v/>
      </c>
      <c r="O60" s="73" t="str">
        <f>IF('6'!$E$2="","",SUM(SUMIF('6'!$R:$R,$C60,'6'!$A:$A)-(SUMIFS('6'!$A:$A,'6'!$R:$R,$C60,'6'!$C:$C,$D60)+SUMIFS('6'!$A:$A,'6'!$R:$R,$C60,'6'!$D:$D,$D60)+SUMIFS('6'!$A:$A,'6'!$R:$R,$C60,'6'!$C:$C,$G60)+SUMIFS('6'!$A:$A,'6'!$R:$R,H60,'6'!$D:$D,$G60)),SUMIF('6'!$S:$S,$C60,'6'!$A:$A)-(SUMIFS('6'!$A:$A,'6'!$S:$S,$C60,'6'!$C:$C,$D60)+SUMIFS('6'!$A:$A,'6'!$S:$S,$C60,'6'!$D:$D,$D60)+SUMIFS('6'!$A:$A,'6'!$S:$S,$C60,'6'!$C:$C,$G60)+SUMIFS('6'!$A:$A,'6'!$S:$S,$C60,'6'!$D:$D,$G60)),SUMIF('6'!$T:$T,$C60,'6'!$A:$A)-(SUMIFS('6'!$A:$A,'6'!$T:$T,$C60,'6'!$C:$C,$D60)+SUMIFS('6'!$A:$A,'6'!$T:$T,$C60,'6'!$D:$D,$D60)+SUMIFS('6'!$A:$A,'6'!$T:$T,$C60,'6'!$C:$C,$G60)+SUMIFS('6'!$A:$A,'6'!$T:$T,$C60,'6'!$D:$D,$G60))))</f>
        <v/>
      </c>
      <c r="P60" s="73" t="str">
        <f>IF('7'!$E$2="","",SUM(SUMIF('7'!$R:$R,$C60,'7'!$A:$A)-(SUMIFS('7'!$A:$A,'7'!$R:$R,$C60,'7'!$C:$C,$D60)+SUMIFS('7'!$A:$A,'7'!$R:$R,$C60,'7'!$D:$D,$D60)+SUMIFS('7'!$A:$A,'7'!$R:$R,$C60,'7'!$C:$C,$G60)+SUMIFS('7'!$A:$A,'7'!$R:$R,I60,'7'!$D:$D,$G60)),SUMIF('7'!$S:$S,$C60,'7'!$A:$A)-(SUMIFS('7'!$A:$A,'7'!$S:$S,$C60,'7'!$C:$C,$D60)+SUMIFS('7'!$A:$A,'7'!$S:$S,$C60,'7'!$D:$D,$D60)+SUMIFS('7'!$A:$A,'7'!$S:$S,$C60,'7'!$C:$C,$G60)+SUMIFS('7'!$A:$A,'7'!$S:$S,$C60,'7'!$D:$D,$G60)),SUMIF('7'!$T:$T,$C60,'7'!$A:$A)-(SUMIFS('7'!$A:$A,'7'!$T:$T,$C60,'7'!$C:$C,$D60)+SUMIFS('7'!$A:$A,'7'!$T:$T,$C60,'7'!$D:$D,$D60)+SUMIFS('7'!$A:$A,'7'!$T:$T,$C60,'7'!$C:$C,$G60)+SUMIFS('7'!$A:$A,'7'!$T:$T,$C60,'7'!$D:$D,$G60))))</f>
        <v/>
      </c>
      <c r="Q60" s="73" t="str">
        <f>IF('8'!$E$2="","",SUM(SUMIF('8'!$R:$R,$C60,'8'!$A:$A)-(SUMIFS('8'!$A:$A,'8'!$R:$R,$C60,'8'!$C:$C,$D60)+SUMIFS('8'!$A:$A,'8'!$R:$R,$C60,'8'!$D:$D,$D60)+SUMIFS('8'!$A:$A,'8'!$R:$R,$C60,'8'!$C:$C,$G60)+SUMIFS('8'!$A:$A,'8'!$R:$R,J60,'8'!$D:$D,$G60)),SUMIF('8'!$S:$S,$C60,'8'!$A:$A)-(SUMIFS('8'!$A:$A,'8'!$S:$S,$C60,'8'!$C:$C,$D60)+SUMIFS('8'!$A:$A,'8'!$S:$S,$C60,'8'!$D:$D,$D60)+SUMIFS('8'!$A:$A,'8'!$S:$S,$C60,'8'!$C:$C,$G60)+SUMIFS('8'!$A:$A,'8'!$S:$S,$C60,'8'!$D:$D,$G60)),SUMIF('8'!$T:$T,$C60,'8'!$A:$A)-(SUMIFS('8'!$A:$A,'8'!$T:$T,$C60,'8'!$C:$C,$D60)+SUMIFS('8'!$A:$A,'8'!$T:$T,$C60,'8'!$D:$D,$D60)+SUMIFS('8'!$A:$A,'8'!$T:$T,$C60,'8'!$C:$C,$G60)+SUMIFS('8'!$A:$A,'8'!$T:$T,$C60,'8'!$D:$D,$G60))))</f>
        <v/>
      </c>
      <c r="R60" s="73" t="str">
        <f>IF('9'!$E$2="","",SUM(SUMIF('9'!$R:$R,$C60,'9'!$A:$A)-(SUMIFS('9'!$A:$A,'9'!$R:$R,$C60,'9'!$C:$C,$D60)+SUMIFS('9'!$A:$A,'9'!$R:$R,$C60,'9'!$D:$D,$D60)+SUMIFS('9'!$A:$A,'9'!$R:$R,$C60,'9'!$C:$C,$G60)+SUMIFS('9'!$A:$A,'9'!$R:$R,K60,'9'!$D:$D,$G60)),SUMIF('9'!$S:$S,$C60,'9'!$A:$A)-(SUMIFS('9'!$A:$A,'9'!$S:$S,$C60,'9'!$C:$C,$D60)+SUMIFS('9'!$A:$A,'9'!$S:$S,$C60,'9'!$D:$D,$D60)+SUMIFS('9'!$A:$A,'9'!$S:$S,$C60,'9'!$C:$C,$G60)+SUMIFS('9'!$A:$A,'9'!$S:$S,$C60,'9'!$D:$D,$G60)),SUMIF('9'!$T:$T,$C60,'9'!$A:$A)-(SUMIFS('9'!$A:$A,'9'!$T:$T,$C60,'9'!$C:$C,$D60)+SUMIFS('9'!$A:$A,'9'!$T:$T,$C60,'9'!$D:$D,$D60)+SUMIFS('9'!$A:$A,'9'!$T:$T,$C60,'9'!$C:$C,$G60)+SUMIFS('9'!$A:$A,'9'!$T:$T,$C60,'9'!$D:$D,$G60))))</f>
        <v/>
      </c>
      <c r="S60" s="73" t="str">
        <f>IF('10'!$D$2="","",SUM(SUMIF('10'!$Q:$Q,$C60,'10'!$A:$A)-(SUMIFS('10'!$A:$A,'10'!$Q:$Q,$C60,'10'!$B:$B,$D60)+SUMIFS('10'!$A:$A,'10'!$Q:$Q,$C60,'10'!$C:$C,$D60)+SUMIFS('10'!$A:$A,'10'!$Q:$Q,$C60,'10'!$B:$B,$G60)+SUMIFS('10'!$A:$A,'10'!$Q:$Q,L60,'10'!$C:$C,$G60)),SUMIF('10'!$R:$R,$C60,'10'!$A:$A)-(SUMIFS('10'!$A:$A,'10'!$R:$R,$C60,'10'!$B:$B,$D60)+SUMIFS('10'!$A:$A,'10'!$R:$R,$C60,'10'!$C:$C,$D60)+SUMIFS('10'!$A:$A,'10'!$R:$R,$C60,'10'!$B:$B,$G60)+SUMIFS('10'!$A:$A,'10'!$R:$R,$C60,'10'!$C:$C,$G60)),SUMIF('10'!$S:$S,$C60,'10'!$A:$A)-(SUMIFS('10'!$A:$A,'10'!$S:$S,$C60,'10'!$B:$B,$D60)+SUMIFS('10'!$A:$A,'10'!$S:$S,$C60,'10'!$C:$C,$D60)+SUMIFS('10'!$A:$A,'10'!$S:$S,$C60,'10'!$B:$B,$G60)+SUMIFS('10'!$A:$A,'10'!$S:$S,$C60,'10'!$C:$C,$G60))))</f>
        <v/>
      </c>
      <c r="T60" s="73" t="str">
        <f>IF('11'!$D$2="","",SUM(SUMIF('11'!$Q:$Q,$C60,'11'!$A:$A)-(SUMIFS('11'!$A:$A,'11'!$Q:$Q,$C60,'11'!$B:$B,$D60)+SUMIFS('11'!$A:$A,'11'!$Q:$Q,$C60,'11'!$C:$C,$D60)+SUMIFS('11'!$A:$A,'11'!$Q:$Q,$C60,'11'!$B:$B,$G60)+SUMIFS('11'!$A:$A,'11'!$Q:$Q,M60,'11'!$C:$C,$G60)),SUMIF('11'!$R:$R,$C60,'11'!$A:$A)-(SUMIFS('11'!$A:$A,'11'!$R:$R,$C60,'11'!$B:$B,$D60)+SUMIFS('11'!$A:$A,'11'!$R:$R,$C60,'11'!$C:$C,$D60)+SUMIFS('11'!$A:$A,'11'!$R:$R,$C60,'11'!$B:$B,$G60)+SUMIFS('11'!$A:$A,'11'!$R:$R,$C60,'11'!$C:$C,$G60)),SUMIF('11'!$S:$S,$C60,'11'!$A:$A)-(SUMIFS('11'!$A:$A,'11'!$S:$S,$C60,'11'!$B:$B,$D60)+SUMIFS('11'!$A:$A,'11'!$S:$S,$C60,'11'!$C:$C,$D60)+SUMIFS('11'!$A:$A,'11'!$S:$S,$C60,'11'!$B:$B,$G60)+SUMIFS('11'!$A:$A,'11'!$S:$S,$C60,'11'!$C:$C,$G60))))</f>
        <v/>
      </c>
      <c r="U60" s="74" t="str">
        <f>IF('12'!$D$2="","",SUM(SUMIF('12'!$Q:$Q,$C60,'12'!$A:$A)-(SUMIFS('12'!$A:$A,'12'!$Q:$Q,$C60,'12'!$B:$B,$D60)+SUMIFS('12'!$A:$A,'12'!$Q:$Q,$C60,'12'!$C:$C,$D60)+SUMIFS('12'!$A:$A,'12'!$Q:$Q,$C60,'12'!$B:$B,$G60)+SUMIFS('12'!$A:$A,'12'!$Q:$Q,N60,'12'!$C:$C,$G60)),SUMIF('12'!$R:$R,$C60,'12'!$A:$A)-(SUMIFS('12'!$A:$A,'12'!$R:$R,$C60,'12'!$B:$B,$D60)+SUMIFS('12'!$A:$A,'12'!$R:$R,$C60,'12'!$C:$C,$D60)+SUMIFS('12'!$A:$A,'12'!$R:$R,$C60,'12'!$B:$B,$G60)+SUMIFS('12'!$A:$A,'12'!$R:$R,$C60,'12'!$C:$C,$G60)),SUMIF('12'!$S:$S,$C60,'12'!$A:$A)-(SUMIFS('12'!$A:$A,'12'!$S:$S,$C60,'12'!$B:$B,$D60)+SUMIFS('12'!$A:$A,'12'!$S:$S,$C60,'12'!$C:$C,$D60)+SUMIFS('12'!$A:$A,'12'!$S:$S,$C60,'12'!$B:$B,$G60)+SUMIFS('12'!$A:$A,'12'!$S:$S,$C60,'12'!$C:$C,$G60))))</f>
        <v/>
      </c>
      <c r="V60" s="75" t="str">
        <f>IF('13'!$D$2="","",SUM(SUMIF('13'!$Q:$Q,$C60,'13'!$A:$A)-(SUMIFS('13'!$A:$A,'13'!$Q:$Q,$C60,'13'!$B:$B,$D60)+SUMIFS('13'!$A:$A,'13'!$Q:$Q,$C60,'13'!$C:$C,$D60)+SUMIFS('13'!$A:$A,'13'!$Q:$Q,$C60,'13'!$B:$B,$G60)+SUMIFS('13'!$A:$A,'13'!$Q:$Q,O60,'13'!$C:$C,$G60)),SUMIF('13'!$R:$R,$C60,'13'!$A:$A)-(SUMIFS('13'!$A:$A,'13'!$R:$R,$C60,'13'!$B:$B,$D60)+SUMIFS('13'!$A:$A,'13'!$R:$R,$C60,'13'!$C:$C,$D60)+SUMIFS('13'!$A:$A,'13'!$R:$R,$C60,'13'!$B:$B,$G60)+SUMIFS('13'!$A:$A,'13'!$R:$R,$C60,'13'!$C:$C,$G60)),SUMIF('13'!$S:$S,$C60,'13'!$A:$A)-(SUMIFS('13'!$A:$A,'13'!$S:$S,$C60,'13'!$B:$B,$D60)+SUMIFS('13'!$A:$A,'13'!$S:$S,$C60,'13'!$C:$C,$D60)+SUMIFS('13'!$A:$A,'13'!$S:$S,$C60,'13'!$B:$B,$G60)+SUMIFS('13'!$A:$A,'13'!$S:$S,$C60,'13'!$C:$C,$G60))))</f>
        <v/>
      </c>
      <c r="W60" s="76" t="str">
        <f>IF('14'!$D$2="","",SUM(SUMIF('14'!$Q:$Q,$C60,'14'!$A:$A)-(SUMIFS('14'!$A:$A,'14'!$Q:$Q,$C60,'14'!$B:$B,$D60)+SUMIFS('14'!$A:$A,'14'!$Q:$Q,$C60,'14'!$C:$C,$D60)+SUMIFS('14'!$A:$A,'14'!$Q:$Q,$C60,'14'!$B:$B,$G60)+SUMIFS('14'!$A:$A,'14'!$Q:$Q,P60,'14'!$C:$C,$G60)),SUMIF('14'!$R:$R,$C60,'14'!$A:$A)-(SUMIFS('14'!$A:$A,'14'!$R:$R,$C60,'14'!$B:$B,$D60)+SUMIFS('14'!$A:$A,'14'!$R:$R,$C60,'14'!$C:$C,$D60)+SUMIFS('14'!$A:$A,'14'!$R:$R,$C60,'14'!$B:$B,$G60)+SUMIFS('14'!$A:$A,'14'!$R:$R,$C60,'14'!$C:$C,$G60)),SUMIF('14'!$S:$S,$C60,'14'!$A:$A)-(SUMIFS('14'!$A:$A,'14'!$S:$S,$C60,'14'!$B:$B,$D60)+SUMIFS('14'!$A:$A,'14'!$S:$S,$C60,'14'!$C:$C,$D60)+SUMIFS('14'!$A:$A,'14'!$S:$S,$C60,'14'!$B:$B,$G60)+SUMIFS('14'!$A:$A,'14'!$S:$S,$C60,'14'!$C:$C,$G60))))</f>
        <v/>
      </c>
      <c r="X60" s="73" t="str">
        <f>IF('15'!$D$2="","",SUM(SUMIF('15'!$Q:$Q,$C60,'15'!$A:$A)-(SUMIFS('15'!$A:$A,'15'!$Q:$Q,$C60,'15'!$B:$B,$D60)+SUMIFS('15'!$A:$A,'15'!$Q:$Q,$C60,'15'!$C:$C,$D60)+SUMIFS('15'!$A:$A,'15'!$Q:$Q,$C60,'15'!$B:$B,$G60)+SUMIFS('15'!$A:$A,'15'!$Q:$Q,Q60,'15'!$C:$C,$G60)),SUMIF('15'!$R:$R,$C60,'15'!$A:$A)-(SUMIFS('15'!$A:$A,'15'!$R:$R,$C60,'15'!$B:$B,$D60)+SUMIFS('15'!$A:$A,'15'!$R:$R,$C60,'15'!$C:$C,$D60)+SUMIFS('15'!$A:$A,'15'!$R:$R,$C60,'15'!$B:$B,$G60)+SUMIFS('15'!$A:$A,'15'!$R:$R,$C60,'15'!$C:$C,$G60)),SUMIF('15'!$S:$S,$C60,'15'!$A:$A)-(SUMIFS('15'!$A:$A,'15'!$S:$S,$C60,'15'!$B:$B,$D60)+SUMIFS('15'!$A:$A,'15'!$S:$S,$C60,'15'!$C:$C,$D60)+SUMIFS('15'!$A:$A,'15'!$S:$S,$C60,'15'!$B:$B,$G60)+SUMIFS('15'!$A:$A,'15'!$S:$S,$C60,'15'!$C:$C,$G60))))</f>
        <v/>
      </c>
      <c r="Y60" s="77">
        <f t="shared" si="11"/>
        <v>0</v>
      </c>
      <c r="Z60" s="85">
        <f>SUM(COUNTIF('1'!$R$2:$T$100,$C60),COUNTIF('2'!$R$2:$T$100,$C60),COUNTIF('3'!$R$2:$T$100,$C60),COUNTIF('4'!$R$2:$T$100,$C60),COUNTIF('5'!$R$2:$T$100,$C60),COUNTIF('6'!$R$2:$T$100,$C60),COUNTIF('7'!$R$2:$T$100,$C60),COUNTIF('8'!$R$2:$T$100,$C60),COUNTIF('9'!$R$2:$T$100,$C60),COUNTIF('10'!$Q$2:$S$100,$C60),COUNTIF('11'!$Q$2:$S$100,$C60),COUNTIF('12'!$Q$2:$S$100,$C60),COUNTIF('13'!$Q$2:$S$100,$C60),COUNTIF('14'!$Q$2:$S$100,$C60),COUNTIF('15'!$Q$2:$S$100,$C60))</f>
        <v>0</v>
      </c>
    </row>
    <row r="61" spans="1:26" x14ac:dyDescent="0.2">
      <c r="A61" s="2" t="s">
        <v>89</v>
      </c>
      <c r="B61" s="2" t="s">
        <v>182</v>
      </c>
      <c r="C61" s="2" t="str">
        <f t="shared" si="8"/>
        <v>Adam Hussain</v>
      </c>
      <c r="D61" s="40"/>
      <c r="E61" s="43"/>
      <c r="F61" s="72">
        <f t="shared" si="9"/>
        <v>0</v>
      </c>
      <c r="G61" s="40"/>
      <c r="H61" s="43"/>
      <c r="I61" s="72">
        <f t="shared" si="10"/>
        <v>0</v>
      </c>
      <c r="J61" s="73">
        <f>IF('1'!$E$2="","",SUM(SUMIF('1'!$R:$R,$C61,'1'!$A:$A)-(SUMIFS('1'!$A:$A,'1'!$R:$R,$C61,'1'!$C:$C,$D61)+SUMIFS('1'!$A:$A,'1'!$R:$R,$C61,'1'!$D:$D,$D61)+SUMIFS('1'!$A:$A,'1'!$R:$R,$C61,'1'!$C:$C,$G61)+SUMIFS('1'!$A:$A,'1'!$R:$R,C61,'1'!$D:$D,$G61)),SUMIF('1'!$S:$S,$C61,'1'!$A:$A)-(SUMIFS('1'!$A:$A,'1'!$S:$S,$C61,'1'!$C:$C,$D61)+SUMIFS('1'!$A:$A,'1'!$S:$S,$C61,'1'!$D:$D,$D61)+SUMIFS('1'!$A:$A,'1'!$S:$S,$C61,'1'!$C:$C,$G61)+SUMIFS('1'!$A:$A,'1'!$S:$S,$C61,'1'!$D:$D,$G61)),SUMIF('1'!$T:$T,$C61,'1'!$A:$A)-(SUMIFS('1'!$A:$A,'1'!$T:$T,$C61,'1'!$C:$C,$D61)+SUMIFS('1'!$A:$A,'1'!$T:$T,$C61,'1'!$D:$D,$D61)+SUMIFS('1'!$A:$A,'1'!$T:$T,$C61,'1'!$C:$C,$G61)+SUMIFS('1'!$A:$A,'1'!$T:$T,$C61,'1'!$D:$D,$G61))))</f>
        <v>0</v>
      </c>
      <c r="K61" s="73">
        <f>IF('2'!$E$2="","",SUM(SUMIF('2'!$R:$R,$C61,'2'!$A:$A)-(SUMIFS('2'!$A:$A,'2'!$R:$R,$C61,'2'!$C:$C,$D61)+SUMIFS('2'!$A:$A,'2'!$R:$R,$C61,'2'!$D:$D,$D61)+SUMIFS('2'!$A:$A,'2'!$R:$R,$C61,'2'!$C:$C,$G61)+SUMIFS('2'!$A:$A,'2'!$R:$R,D61,'2'!$D:$D,$G61)),SUMIF('2'!$S:$S,$C61,'2'!$A:$A)-(SUMIFS('2'!$A:$A,'2'!$S:$S,$C61,'2'!$C:$C,$D61)+SUMIFS('2'!$A:$A,'2'!$S:$S,$C61,'2'!$D:$D,$D61)+SUMIFS('2'!$A:$A,'2'!$S:$S,$C61,'2'!$C:$C,$G61)+SUMIFS('2'!$A:$A,'2'!$S:$S,$C61,'2'!$D:$D,$G61)),SUMIF('2'!$T:$T,$C61,'2'!$A:$A)-(SUMIFS('2'!$A:$A,'2'!$T:$T,$C61,'2'!$C:$C,$D61)+SUMIFS('2'!$A:$A,'2'!$T:$T,$C61,'2'!$D:$D,$D61)+SUMIFS('2'!$A:$A,'2'!$T:$T,$C61,'2'!$C:$C,$G61)+SUMIFS('2'!$A:$A,'2'!$T:$T,$C61,'2'!$D:$D,$G61))))</f>
        <v>0</v>
      </c>
      <c r="L61" s="73">
        <f>IF('3'!$E$2="","",SUM(SUMIF('3'!$R:$R,$C61,'3'!$A:$A)-(SUMIFS('3'!$A:$A,'3'!$R:$R,$C61,'3'!$C:$C,$D61)+SUMIFS('3'!$A:$A,'3'!$R:$R,$C61,'3'!$D:$D,$D61)+SUMIFS('3'!$A:$A,'3'!$R:$R,$C61,'3'!$C:$C,$G61)+SUMIFS('3'!$A:$A,'3'!$R:$R,E61,'3'!$D:$D,$G61)),SUMIF('3'!$S:$S,$C61,'3'!$A:$A)-(SUMIFS('3'!$A:$A,'3'!$S:$S,$C61,'3'!$C:$C,$D61)+SUMIFS('3'!$A:$A,'3'!$S:$S,$C61,'3'!$D:$D,$D61)+SUMIFS('3'!$A:$A,'3'!$S:$S,$C61,'3'!$C:$C,$G61)+SUMIFS('3'!$A:$A,'3'!$S:$S,$C61,'3'!$D:$D,$G61)),SUMIF('3'!$T:$T,$C61,'3'!$A:$A)-(SUMIFS('3'!$A:$A,'3'!$T:$T,$C61,'3'!$C:$C,$D61)+SUMIFS('3'!$A:$A,'3'!$T:$T,$C61,'3'!$D:$D,$D61)+SUMIFS('3'!$A:$A,'3'!$T:$T,$C61,'3'!$C:$C,$G61)+SUMIFS('3'!$A:$A,'3'!$T:$T,$C61,'3'!$D:$D,$G61))))</f>
        <v>0</v>
      </c>
      <c r="M61" s="73" t="str">
        <f>IF('4'!$E$2="","",SUM(SUMIF('4'!$R:$R,$C61,'4'!$A:$A)-(SUMIFS('4'!$A:$A,'4'!$R:$R,$C61,'4'!$C:$C,$D61)+SUMIFS('4'!$A:$A,'4'!$R:$R,$C61,'4'!$D:$D,$D61)+SUMIFS('4'!$A:$A,'4'!$R:$R,$C61,'4'!$C:$C,$G61)+SUMIFS('4'!$A:$A,'4'!$R:$R,F61,'4'!$D:$D,$G61)),SUMIF('4'!$S:$S,$C61,'4'!$A:$A)-(SUMIFS('4'!$A:$A,'4'!$S:$S,$C61,'4'!$C:$C,$D61)+SUMIFS('4'!$A:$A,'4'!$S:$S,$C61,'4'!$D:$D,$D61)+SUMIFS('4'!$A:$A,'4'!$S:$S,$C61,'4'!$C:$C,$G61)+SUMIFS('4'!$A:$A,'4'!$S:$S,$C61,'4'!$D:$D,$G61)),SUMIF('4'!$T:$T,$C61,'4'!$A:$A)-(SUMIFS('4'!$A:$A,'4'!$T:$T,$C61,'4'!$C:$C,$D61)+SUMIFS('4'!$A:$A,'4'!$T:$T,$C61,'4'!$D:$D,$D61)+SUMIFS('4'!$A:$A,'4'!$T:$T,$C61,'4'!$C:$C,$G61)+SUMIFS('4'!$A:$A,'4'!$T:$T,$C61,'4'!$D:$D,$G61))))</f>
        <v/>
      </c>
      <c r="N61" s="73" t="str">
        <f>IF('5'!$E$2="","",SUM(SUMIF('5'!$R:$R,$C61,'5'!$A:$A)-(SUMIFS('5'!$A:$A,'5'!$R:$R,$C61,'5'!$C:$C,$D61)+SUMIFS('5'!$A:$A,'5'!$R:$R,$C61,'5'!$D:$D,$D61)+SUMIFS('5'!$A:$A,'5'!$R:$R,$C61,'5'!$C:$C,$G61)+SUMIFS('5'!$A:$A,'5'!$R:$R,G61,'5'!$D:$D,$G61)),SUMIF('5'!$S:$S,$C61,'5'!$A:$A)-(SUMIFS('5'!$A:$A,'5'!$S:$S,$C61,'5'!$C:$C,$D61)+SUMIFS('5'!$A:$A,'5'!$S:$S,$C61,'5'!$D:$D,$D61)+SUMIFS('5'!$A:$A,'5'!$S:$S,$C61,'5'!$C:$C,$G61)+SUMIFS('5'!$A:$A,'5'!$S:$S,$C61,'5'!$D:$D,$G61)),SUMIF('5'!$T:$T,$C61,'5'!$A:$A)-(SUMIFS('5'!$A:$A,'5'!$T:$T,$C61,'5'!$C:$C,$D61)+SUMIFS('5'!$A:$A,'5'!$T:$T,$C61,'5'!$D:$D,$D61)+SUMIFS('5'!$A:$A,'5'!$T:$T,$C61,'5'!$C:$C,$G61)+SUMIFS('5'!$A:$A,'5'!$T:$T,$C61,'5'!$D:$D,$G61))))</f>
        <v/>
      </c>
      <c r="O61" s="73" t="str">
        <f>IF('6'!$E$2="","",SUM(SUMIF('6'!$R:$R,$C61,'6'!$A:$A)-(SUMIFS('6'!$A:$A,'6'!$R:$R,$C61,'6'!$C:$C,$D61)+SUMIFS('6'!$A:$A,'6'!$R:$R,$C61,'6'!$D:$D,$D61)+SUMIFS('6'!$A:$A,'6'!$R:$R,$C61,'6'!$C:$C,$G61)+SUMIFS('6'!$A:$A,'6'!$R:$R,H61,'6'!$D:$D,$G61)),SUMIF('6'!$S:$S,$C61,'6'!$A:$A)-(SUMIFS('6'!$A:$A,'6'!$S:$S,$C61,'6'!$C:$C,$D61)+SUMIFS('6'!$A:$A,'6'!$S:$S,$C61,'6'!$D:$D,$D61)+SUMIFS('6'!$A:$A,'6'!$S:$S,$C61,'6'!$C:$C,$G61)+SUMIFS('6'!$A:$A,'6'!$S:$S,$C61,'6'!$D:$D,$G61)),SUMIF('6'!$T:$T,$C61,'6'!$A:$A)-(SUMIFS('6'!$A:$A,'6'!$T:$T,$C61,'6'!$C:$C,$D61)+SUMIFS('6'!$A:$A,'6'!$T:$T,$C61,'6'!$D:$D,$D61)+SUMIFS('6'!$A:$A,'6'!$T:$T,$C61,'6'!$C:$C,$G61)+SUMIFS('6'!$A:$A,'6'!$T:$T,$C61,'6'!$D:$D,$G61))))</f>
        <v/>
      </c>
      <c r="P61" s="73" t="str">
        <f>IF('7'!$E$2="","",SUM(SUMIF('7'!$R:$R,$C61,'7'!$A:$A)-(SUMIFS('7'!$A:$A,'7'!$R:$R,$C61,'7'!$C:$C,$D61)+SUMIFS('7'!$A:$A,'7'!$R:$R,$C61,'7'!$D:$D,$D61)+SUMIFS('7'!$A:$A,'7'!$R:$R,$C61,'7'!$C:$C,$G61)+SUMIFS('7'!$A:$A,'7'!$R:$R,I61,'7'!$D:$D,$G61)),SUMIF('7'!$S:$S,$C61,'7'!$A:$A)-(SUMIFS('7'!$A:$A,'7'!$S:$S,$C61,'7'!$C:$C,$D61)+SUMIFS('7'!$A:$A,'7'!$S:$S,$C61,'7'!$D:$D,$D61)+SUMIFS('7'!$A:$A,'7'!$S:$S,$C61,'7'!$C:$C,$G61)+SUMIFS('7'!$A:$A,'7'!$S:$S,$C61,'7'!$D:$D,$G61)),SUMIF('7'!$T:$T,$C61,'7'!$A:$A)-(SUMIFS('7'!$A:$A,'7'!$T:$T,$C61,'7'!$C:$C,$D61)+SUMIFS('7'!$A:$A,'7'!$T:$T,$C61,'7'!$D:$D,$D61)+SUMIFS('7'!$A:$A,'7'!$T:$T,$C61,'7'!$C:$C,$G61)+SUMIFS('7'!$A:$A,'7'!$T:$T,$C61,'7'!$D:$D,$G61))))</f>
        <v/>
      </c>
      <c r="Q61" s="73" t="str">
        <f>IF('8'!$E$2="","",SUM(SUMIF('8'!$R:$R,$C61,'8'!$A:$A)-(SUMIFS('8'!$A:$A,'8'!$R:$R,$C61,'8'!$C:$C,$D61)+SUMIFS('8'!$A:$A,'8'!$R:$R,$C61,'8'!$D:$D,$D61)+SUMIFS('8'!$A:$A,'8'!$R:$R,$C61,'8'!$C:$C,$G61)+SUMIFS('8'!$A:$A,'8'!$R:$R,J61,'8'!$D:$D,$G61)),SUMIF('8'!$S:$S,$C61,'8'!$A:$A)-(SUMIFS('8'!$A:$A,'8'!$S:$S,$C61,'8'!$C:$C,$D61)+SUMIFS('8'!$A:$A,'8'!$S:$S,$C61,'8'!$D:$D,$D61)+SUMIFS('8'!$A:$A,'8'!$S:$S,$C61,'8'!$C:$C,$G61)+SUMIFS('8'!$A:$A,'8'!$S:$S,$C61,'8'!$D:$D,$G61)),SUMIF('8'!$T:$T,$C61,'8'!$A:$A)-(SUMIFS('8'!$A:$A,'8'!$T:$T,$C61,'8'!$C:$C,$D61)+SUMIFS('8'!$A:$A,'8'!$T:$T,$C61,'8'!$D:$D,$D61)+SUMIFS('8'!$A:$A,'8'!$T:$T,$C61,'8'!$C:$C,$G61)+SUMIFS('8'!$A:$A,'8'!$T:$T,$C61,'8'!$D:$D,$G61))))</f>
        <v/>
      </c>
      <c r="R61" s="73" t="str">
        <f>IF('9'!$E$2="","",SUM(SUMIF('9'!$R:$R,$C61,'9'!$A:$A)-(SUMIFS('9'!$A:$A,'9'!$R:$R,$C61,'9'!$C:$C,$D61)+SUMIFS('9'!$A:$A,'9'!$R:$R,$C61,'9'!$D:$D,$D61)+SUMIFS('9'!$A:$A,'9'!$R:$R,$C61,'9'!$C:$C,$G61)+SUMIFS('9'!$A:$A,'9'!$R:$R,K61,'9'!$D:$D,$G61)),SUMIF('9'!$S:$S,$C61,'9'!$A:$A)-(SUMIFS('9'!$A:$A,'9'!$S:$S,$C61,'9'!$C:$C,$D61)+SUMIFS('9'!$A:$A,'9'!$S:$S,$C61,'9'!$D:$D,$D61)+SUMIFS('9'!$A:$A,'9'!$S:$S,$C61,'9'!$C:$C,$G61)+SUMIFS('9'!$A:$A,'9'!$S:$S,$C61,'9'!$D:$D,$G61)),SUMIF('9'!$T:$T,$C61,'9'!$A:$A)-(SUMIFS('9'!$A:$A,'9'!$T:$T,$C61,'9'!$C:$C,$D61)+SUMIFS('9'!$A:$A,'9'!$T:$T,$C61,'9'!$D:$D,$D61)+SUMIFS('9'!$A:$A,'9'!$T:$T,$C61,'9'!$C:$C,$G61)+SUMIFS('9'!$A:$A,'9'!$T:$T,$C61,'9'!$D:$D,$G61))))</f>
        <v/>
      </c>
      <c r="S61" s="73" t="str">
        <f>IF('10'!$D$2="","",SUM(SUMIF('10'!$Q:$Q,$C61,'10'!$A:$A)-(SUMIFS('10'!$A:$A,'10'!$Q:$Q,$C61,'10'!$B:$B,$D61)+SUMIFS('10'!$A:$A,'10'!$Q:$Q,$C61,'10'!$C:$C,$D61)+SUMIFS('10'!$A:$A,'10'!$Q:$Q,$C61,'10'!$B:$B,$G61)+SUMIFS('10'!$A:$A,'10'!$Q:$Q,L61,'10'!$C:$C,$G61)),SUMIF('10'!$R:$R,$C61,'10'!$A:$A)-(SUMIFS('10'!$A:$A,'10'!$R:$R,$C61,'10'!$B:$B,$D61)+SUMIFS('10'!$A:$A,'10'!$R:$R,$C61,'10'!$C:$C,$D61)+SUMIFS('10'!$A:$A,'10'!$R:$R,$C61,'10'!$B:$B,$G61)+SUMIFS('10'!$A:$A,'10'!$R:$R,$C61,'10'!$C:$C,$G61)),SUMIF('10'!$S:$S,$C61,'10'!$A:$A)-(SUMIFS('10'!$A:$A,'10'!$S:$S,$C61,'10'!$B:$B,$D61)+SUMIFS('10'!$A:$A,'10'!$S:$S,$C61,'10'!$C:$C,$D61)+SUMIFS('10'!$A:$A,'10'!$S:$S,$C61,'10'!$B:$B,$G61)+SUMIFS('10'!$A:$A,'10'!$S:$S,$C61,'10'!$C:$C,$G61))))</f>
        <v/>
      </c>
      <c r="T61" s="73" t="str">
        <f>IF('11'!$D$2="","",SUM(SUMIF('11'!$Q:$Q,$C61,'11'!$A:$A)-(SUMIFS('11'!$A:$A,'11'!$Q:$Q,$C61,'11'!$B:$B,$D61)+SUMIFS('11'!$A:$A,'11'!$Q:$Q,$C61,'11'!$C:$C,$D61)+SUMIFS('11'!$A:$A,'11'!$Q:$Q,$C61,'11'!$B:$B,$G61)+SUMIFS('11'!$A:$A,'11'!$Q:$Q,M61,'11'!$C:$C,$G61)),SUMIF('11'!$R:$R,$C61,'11'!$A:$A)-(SUMIFS('11'!$A:$A,'11'!$R:$R,$C61,'11'!$B:$B,$D61)+SUMIFS('11'!$A:$A,'11'!$R:$R,$C61,'11'!$C:$C,$D61)+SUMIFS('11'!$A:$A,'11'!$R:$R,$C61,'11'!$B:$B,$G61)+SUMIFS('11'!$A:$A,'11'!$R:$R,$C61,'11'!$C:$C,$G61)),SUMIF('11'!$S:$S,$C61,'11'!$A:$A)-(SUMIFS('11'!$A:$A,'11'!$S:$S,$C61,'11'!$B:$B,$D61)+SUMIFS('11'!$A:$A,'11'!$S:$S,$C61,'11'!$C:$C,$D61)+SUMIFS('11'!$A:$A,'11'!$S:$S,$C61,'11'!$B:$B,$G61)+SUMIFS('11'!$A:$A,'11'!$S:$S,$C61,'11'!$C:$C,$G61))))</f>
        <v/>
      </c>
      <c r="U61" s="74" t="str">
        <f>IF('12'!$D$2="","",SUM(SUMIF('12'!$Q:$Q,$C61,'12'!$A:$A)-(SUMIFS('12'!$A:$A,'12'!$Q:$Q,$C61,'12'!$B:$B,$D61)+SUMIFS('12'!$A:$A,'12'!$Q:$Q,$C61,'12'!$C:$C,$D61)+SUMIFS('12'!$A:$A,'12'!$Q:$Q,$C61,'12'!$B:$B,$G61)+SUMIFS('12'!$A:$A,'12'!$Q:$Q,N61,'12'!$C:$C,$G61)),SUMIF('12'!$R:$R,$C61,'12'!$A:$A)-(SUMIFS('12'!$A:$A,'12'!$R:$R,$C61,'12'!$B:$B,$D61)+SUMIFS('12'!$A:$A,'12'!$R:$R,$C61,'12'!$C:$C,$D61)+SUMIFS('12'!$A:$A,'12'!$R:$R,$C61,'12'!$B:$B,$G61)+SUMIFS('12'!$A:$A,'12'!$R:$R,$C61,'12'!$C:$C,$G61)),SUMIF('12'!$S:$S,$C61,'12'!$A:$A)-(SUMIFS('12'!$A:$A,'12'!$S:$S,$C61,'12'!$B:$B,$D61)+SUMIFS('12'!$A:$A,'12'!$S:$S,$C61,'12'!$C:$C,$D61)+SUMIFS('12'!$A:$A,'12'!$S:$S,$C61,'12'!$B:$B,$G61)+SUMIFS('12'!$A:$A,'12'!$S:$S,$C61,'12'!$C:$C,$G61))))</f>
        <v/>
      </c>
      <c r="V61" s="75" t="str">
        <f>IF('13'!$D$2="","",SUM(SUMIF('13'!$Q:$Q,$C61,'13'!$A:$A)-(SUMIFS('13'!$A:$A,'13'!$Q:$Q,$C61,'13'!$B:$B,$D61)+SUMIFS('13'!$A:$A,'13'!$Q:$Q,$C61,'13'!$C:$C,$D61)+SUMIFS('13'!$A:$A,'13'!$Q:$Q,$C61,'13'!$B:$B,$G61)+SUMIFS('13'!$A:$A,'13'!$Q:$Q,O61,'13'!$C:$C,$G61)),SUMIF('13'!$R:$R,$C61,'13'!$A:$A)-(SUMIFS('13'!$A:$A,'13'!$R:$R,$C61,'13'!$B:$B,$D61)+SUMIFS('13'!$A:$A,'13'!$R:$R,$C61,'13'!$C:$C,$D61)+SUMIFS('13'!$A:$A,'13'!$R:$R,$C61,'13'!$B:$B,$G61)+SUMIFS('13'!$A:$A,'13'!$R:$R,$C61,'13'!$C:$C,$G61)),SUMIF('13'!$S:$S,$C61,'13'!$A:$A)-(SUMIFS('13'!$A:$A,'13'!$S:$S,$C61,'13'!$B:$B,$D61)+SUMIFS('13'!$A:$A,'13'!$S:$S,$C61,'13'!$C:$C,$D61)+SUMIFS('13'!$A:$A,'13'!$S:$S,$C61,'13'!$B:$B,$G61)+SUMIFS('13'!$A:$A,'13'!$S:$S,$C61,'13'!$C:$C,$G61))))</f>
        <v/>
      </c>
      <c r="W61" s="76" t="str">
        <f>IF('14'!$D$2="","",SUM(SUMIF('14'!$Q:$Q,$C61,'14'!$A:$A)-(SUMIFS('14'!$A:$A,'14'!$Q:$Q,$C61,'14'!$B:$B,$D61)+SUMIFS('14'!$A:$A,'14'!$Q:$Q,$C61,'14'!$C:$C,$D61)+SUMIFS('14'!$A:$A,'14'!$Q:$Q,$C61,'14'!$B:$B,$G61)+SUMIFS('14'!$A:$A,'14'!$Q:$Q,P61,'14'!$C:$C,$G61)),SUMIF('14'!$R:$R,$C61,'14'!$A:$A)-(SUMIFS('14'!$A:$A,'14'!$R:$R,$C61,'14'!$B:$B,$D61)+SUMIFS('14'!$A:$A,'14'!$R:$R,$C61,'14'!$C:$C,$D61)+SUMIFS('14'!$A:$A,'14'!$R:$R,$C61,'14'!$B:$B,$G61)+SUMIFS('14'!$A:$A,'14'!$R:$R,$C61,'14'!$C:$C,$G61)),SUMIF('14'!$S:$S,$C61,'14'!$A:$A)-(SUMIFS('14'!$A:$A,'14'!$S:$S,$C61,'14'!$B:$B,$D61)+SUMIFS('14'!$A:$A,'14'!$S:$S,$C61,'14'!$C:$C,$D61)+SUMIFS('14'!$A:$A,'14'!$S:$S,$C61,'14'!$B:$B,$G61)+SUMIFS('14'!$A:$A,'14'!$S:$S,$C61,'14'!$C:$C,$G61))))</f>
        <v/>
      </c>
      <c r="X61" s="73" t="str">
        <f>IF('15'!$D$2="","",SUM(SUMIF('15'!$Q:$Q,$C61,'15'!$A:$A)-(SUMIFS('15'!$A:$A,'15'!$Q:$Q,$C61,'15'!$B:$B,$D61)+SUMIFS('15'!$A:$A,'15'!$Q:$Q,$C61,'15'!$C:$C,$D61)+SUMIFS('15'!$A:$A,'15'!$Q:$Q,$C61,'15'!$B:$B,$G61)+SUMIFS('15'!$A:$A,'15'!$Q:$Q,Q61,'15'!$C:$C,$G61)),SUMIF('15'!$R:$R,$C61,'15'!$A:$A)-(SUMIFS('15'!$A:$A,'15'!$R:$R,$C61,'15'!$B:$B,$D61)+SUMIFS('15'!$A:$A,'15'!$R:$R,$C61,'15'!$C:$C,$D61)+SUMIFS('15'!$A:$A,'15'!$R:$R,$C61,'15'!$B:$B,$G61)+SUMIFS('15'!$A:$A,'15'!$R:$R,$C61,'15'!$C:$C,$G61)),SUMIF('15'!$S:$S,$C61,'15'!$A:$A)-(SUMIFS('15'!$A:$A,'15'!$S:$S,$C61,'15'!$B:$B,$D61)+SUMIFS('15'!$A:$A,'15'!$S:$S,$C61,'15'!$C:$C,$D61)+SUMIFS('15'!$A:$A,'15'!$S:$S,$C61,'15'!$B:$B,$G61)+SUMIFS('15'!$A:$A,'15'!$S:$S,$C61,'15'!$C:$C,$G61))))</f>
        <v/>
      </c>
      <c r="Y61" s="77">
        <f t="shared" si="11"/>
        <v>0</v>
      </c>
      <c r="Z61" s="85">
        <f>SUM(COUNTIF('1'!$R$2:$T$100,$C61),COUNTIF('2'!$R$2:$T$100,$C61),COUNTIF('3'!$R$2:$T$100,$C61),COUNTIF('4'!$R$2:$T$100,$C61),COUNTIF('5'!$R$2:$T$100,$C61),COUNTIF('6'!$R$2:$T$100,$C61),COUNTIF('7'!$R$2:$T$100,$C61),COUNTIF('8'!$R$2:$T$100,$C61),COUNTIF('9'!$R$2:$T$100,$C61),COUNTIF('10'!$Q$2:$S$100,$C61),COUNTIF('11'!$Q$2:$S$100,$C61),COUNTIF('12'!$Q$2:$S$100,$C61),COUNTIF('13'!$Q$2:$S$100,$C61),COUNTIF('14'!$Q$2:$S$100,$C61),COUNTIF('15'!$Q$2:$S$100,$C61))</f>
        <v>0</v>
      </c>
    </row>
    <row r="62" spans="1:26" x14ac:dyDescent="0.2">
      <c r="A62" s="2" t="s">
        <v>89</v>
      </c>
      <c r="B62" s="2" t="s">
        <v>142</v>
      </c>
      <c r="C62" s="2" t="str">
        <f t="shared" si="8"/>
        <v>Margarita Hussain</v>
      </c>
      <c r="D62" s="40"/>
      <c r="E62" s="43"/>
      <c r="F62" s="72">
        <f t="shared" si="9"/>
        <v>0</v>
      </c>
      <c r="G62" s="40"/>
      <c r="H62" s="43"/>
      <c r="I62" s="72">
        <f t="shared" si="10"/>
        <v>0</v>
      </c>
      <c r="J62" s="73">
        <f>IF('1'!$E$2="","",SUM(SUMIF('1'!$R:$R,$C62,'1'!$A:$A)-(SUMIFS('1'!$A:$A,'1'!$R:$R,$C62,'1'!$C:$C,$D62)+SUMIFS('1'!$A:$A,'1'!$R:$R,$C62,'1'!$D:$D,$D62)+SUMIFS('1'!$A:$A,'1'!$R:$R,$C62,'1'!$C:$C,$G62)+SUMIFS('1'!$A:$A,'1'!$R:$R,C62,'1'!$D:$D,$G62)),SUMIF('1'!$S:$S,$C62,'1'!$A:$A)-(SUMIFS('1'!$A:$A,'1'!$S:$S,$C62,'1'!$C:$C,$D62)+SUMIFS('1'!$A:$A,'1'!$S:$S,$C62,'1'!$D:$D,$D62)+SUMIFS('1'!$A:$A,'1'!$S:$S,$C62,'1'!$C:$C,$G62)+SUMIFS('1'!$A:$A,'1'!$S:$S,$C62,'1'!$D:$D,$G62)),SUMIF('1'!$T:$T,$C62,'1'!$A:$A)-(SUMIFS('1'!$A:$A,'1'!$T:$T,$C62,'1'!$C:$C,$D62)+SUMIFS('1'!$A:$A,'1'!$T:$T,$C62,'1'!$D:$D,$D62)+SUMIFS('1'!$A:$A,'1'!$T:$T,$C62,'1'!$C:$C,$G62)+SUMIFS('1'!$A:$A,'1'!$T:$T,$C62,'1'!$D:$D,$G62))))</f>
        <v>0</v>
      </c>
      <c r="K62" s="73">
        <f>IF('2'!$E$2="","",SUM(SUMIF('2'!$R:$R,$C62,'2'!$A:$A)-(SUMIFS('2'!$A:$A,'2'!$R:$R,$C62,'2'!$C:$C,$D62)+SUMIFS('2'!$A:$A,'2'!$R:$R,$C62,'2'!$D:$D,$D62)+SUMIFS('2'!$A:$A,'2'!$R:$R,$C62,'2'!$C:$C,$G62)+SUMIFS('2'!$A:$A,'2'!$R:$R,D62,'2'!$D:$D,$G62)),SUMIF('2'!$S:$S,$C62,'2'!$A:$A)-(SUMIFS('2'!$A:$A,'2'!$S:$S,$C62,'2'!$C:$C,$D62)+SUMIFS('2'!$A:$A,'2'!$S:$S,$C62,'2'!$D:$D,$D62)+SUMIFS('2'!$A:$A,'2'!$S:$S,$C62,'2'!$C:$C,$G62)+SUMIFS('2'!$A:$A,'2'!$S:$S,$C62,'2'!$D:$D,$G62)),SUMIF('2'!$T:$T,$C62,'2'!$A:$A)-(SUMIFS('2'!$A:$A,'2'!$T:$T,$C62,'2'!$C:$C,$D62)+SUMIFS('2'!$A:$A,'2'!$T:$T,$C62,'2'!$D:$D,$D62)+SUMIFS('2'!$A:$A,'2'!$T:$T,$C62,'2'!$C:$C,$G62)+SUMIFS('2'!$A:$A,'2'!$T:$T,$C62,'2'!$D:$D,$G62))))</f>
        <v>0</v>
      </c>
      <c r="L62" s="73">
        <f>IF('3'!$E$2="","",SUM(SUMIF('3'!$R:$R,$C62,'3'!$A:$A)-(SUMIFS('3'!$A:$A,'3'!$R:$R,$C62,'3'!$C:$C,$D62)+SUMIFS('3'!$A:$A,'3'!$R:$R,$C62,'3'!$D:$D,$D62)+SUMIFS('3'!$A:$A,'3'!$R:$R,$C62,'3'!$C:$C,$G62)+SUMIFS('3'!$A:$A,'3'!$R:$R,E62,'3'!$D:$D,$G62)),SUMIF('3'!$S:$S,$C62,'3'!$A:$A)-(SUMIFS('3'!$A:$A,'3'!$S:$S,$C62,'3'!$C:$C,$D62)+SUMIFS('3'!$A:$A,'3'!$S:$S,$C62,'3'!$D:$D,$D62)+SUMIFS('3'!$A:$A,'3'!$S:$S,$C62,'3'!$C:$C,$G62)+SUMIFS('3'!$A:$A,'3'!$S:$S,$C62,'3'!$D:$D,$G62)),SUMIF('3'!$T:$T,$C62,'3'!$A:$A)-(SUMIFS('3'!$A:$A,'3'!$T:$T,$C62,'3'!$C:$C,$D62)+SUMIFS('3'!$A:$A,'3'!$T:$T,$C62,'3'!$D:$D,$D62)+SUMIFS('3'!$A:$A,'3'!$T:$T,$C62,'3'!$C:$C,$G62)+SUMIFS('3'!$A:$A,'3'!$T:$T,$C62,'3'!$D:$D,$G62))))</f>
        <v>0</v>
      </c>
      <c r="M62" s="73" t="str">
        <f>IF('4'!$E$2="","",SUM(SUMIF('4'!$R:$R,$C62,'4'!$A:$A)-(SUMIFS('4'!$A:$A,'4'!$R:$R,$C62,'4'!$C:$C,$D62)+SUMIFS('4'!$A:$A,'4'!$R:$R,$C62,'4'!$D:$D,$D62)+SUMIFS('4'!$A:$A,'4'!$R:$R,$C62,'4'!$C:$C,$G62)+SUMIFS('4'!$A:$A,'4'!$R:$R,F62,'4'!$D:$D,$G62)),SUMIF('4'!$S:$S,$C62,'4'!$A:$A)-(SUMIFS('4'!$A:$A,'4'!$S:$S,$C62,'4'!$C:$C,$D62)+SUMIFS('4'!$A:$A,'4'!$S:$S,$C62,'4'!$D:$D,$D62)+SUMIFS('4'!$A:$A,'4'!$S:$S,$C62,'4'!$C:$C,$G62)+SUMIFS('4'!$A:$A,'4'!$S:$S,$C62,'4'!$D:$D,$G62)),SUMIF('4'!$T:$T,$C62,'4'!$A:$A)-(SUMIFS('4'!$A:$A,'4'!$T:$T,$C62,'4'!$C:$C,$D62)+SUMIFS('4'!$A:$A,'4'!$T:$T,$C62,'4'!$D:$D,$D62)+SUMIFS('4'!$A:$A,'4'!$T:$T,$C62,'4'!$C:$C,$G62)+SUMIFS('4'!$A:$A,'4'!$T:$T,$C62,'4'!$D:$D,$G62))))</f>
        <v/>
      </c>
      <c r="N62" s="73" t="str">
        <f>IF('5'!$E$2="","",SUM(SUMIF('5'!$R:$R,$C62,'5'!$A:$A)-(SUMIFS('5'!$A:$A,'5'!$R:$R,$C62,'5'!$C:$C,$D62)+SUMIFS('5'!$A:$A,'5'!$R:$R,$C62,'5'!$D:$D,$D62)+SUMIFS('5'!$A:$A,'5'!$R:$R,$C62,'5'!$C:$C,$G62)+SUMIFS('5'!$A:$A,'5'!$R:$R,G62,'5'!$D:$D,$G62)),SUMIF('5'!$S:$S,$C62,'5'!$A:$A)-(SUMIFS('5'!$A:$A,'5'!$S:$S,$C62,'5'!$C:$C,$D62)+SUMIFS('5'!$A:$A,'5'!$S:$S,$C62,'5'!$D:$D,$D62)+SUMIFS('5'!$A:$A,'5'!$S:$S,$C62,'5'!$C:$C,$G62)+SUMIFS('5'!$A:$A,'5'!$S:$S,$C62,'5'!$D:$D,$G62)),SUMIF('5'!$T:$T,$C62,'5'!$A:$A)-(SUMIFS('5'!$A:$A,'5'!$T:$T,$C62,'5'!$C:$C,$D62)+SUMIFS('5'!$A:$A,'5'!$T:$T,$C62,'5'!$D:$D,$D62)+SUMIFS('5'!$A:$A,'5'!$T:$T,$C62,'5'!$C:$C,$G62)+SUMIFS('5'!$A:$A,'5'!$T:$T,$C62,'5'!$D:$D,$G62))))</f>
        <v/>
      </c>
      <c r="O62" s="73" t="str">
        <f>IF('6'!$E$2="","",SUM(SUMIF('6'!$R:$R,$C62,'6'!$A:$A)-(SUMIFS('6'!$A:$A,'6'!$R:$R,$C62,'6'!$C:$C,$D62)+SUMIFS('6'!$A:$A,'6'!$R:$R,$C62,'6'!$D:$D,$D62)+SUMIFS('6'!$A:$A,'6'!$R:$R,$C62,'6'!$C:$C,$G62)+SUMIFS('6'!$A:$A,'6'!$R:$R,H62,'6'!$D:$D,$G62)),SUMIF('6'!$S:$S,$C62,'6'!$A:$A)-(SUMIFS('6'!$A:$A,'6'!$S:$S,$C62,'6'!$C:$C,$D62)+SUMIFS('6'!$A:$A,'6'!$S:$S,$C62,'6'!$D:$D,$D62)+SUMIFS('6'!$A:$A,'6'!$S:$S,$C62,'6'!$C:$C,$G62)+SUMIFS('6'!$A:$A,'6'!$S:$S,$C62,'6'!$D:$D,$G62)),SUMIF('6'!$T:$T,$C62,'6'!$A:$A)-(SUMIFS('6'!$A:$A,'6'!$T:$T,$C62,'6'!$C:$C,$D62)+SUMIFS('6'!$A:$A,'6'!$T:$T,$C62,'6'!$D:$D,$D62)+SUMIFS('6'!$A:$A,'6'!$T:$T,$C62,'6'!$C:$C,$G62)+SUMIFS('6'!$A:$A,'6'!$T:$T,$C62,'6'!$D:$D,$G62))))</f>
        <v/>
      </c>
      <c r="P62" s="73" t="str">
        <f>IF('7'!$E$2="","",SUM(SUMIF('7'!$R:$R,$C62,'7'!$A:$A)-(SUMIFS('7'!$A:$A,'7'!$R:$R,$C62,'7'!$C:$C,$D62)+SUMIFS('7'!$A:$A,'7'!$R:$R,$C62,'7'!$D:$D,$D62)+SUMIFS('7'!$A:$A,'7'!$R:$R,$C62,'7'!$C:$C,$G62)+SUMIFS('7'!$A:$A,'7'!$R:$R,I62,'7'!$D:$D,$G62)),SUMIF('7'!$S:$S,$C62,'7'!$A:$A)-(SUMIFS('7'!$A:$A,'7'!$S:$S,$C62,'7'!$C:$C,$D62)+SUMIFS('7'!$A:$A,'7'!$S:$S,$C62,'7'!$D:$D,$D62)+SUMIFS('7'!$A:$A,'7'!$S:$S,$C62,'7'!$C:$C,$G62)+SUMIFS('7'!$A:$A,'7'!$S:$S,$C62,'7'!$D:$D,$G62)),SUMIF('7'!$T:$T,$C62,'7'!$A:$A)-(SUMIFS('7'!$A:$A,'7'!$T:$T,$C62,'7'!$C:$C,$D62)+SUMIFS('7'!$A:$A,'7'!$T:$T,$C62,'7'!$D:$D,$D62)+SUMIFS('7'!$A:$A,'7'!$T:$T,$C62,'7'!$C:$C,$G62)+SUMIFS('7'!$A:$A,'7'!$T:$T,$C62,'7'!$D:$D,$G62))))</f>
        <v/>
      </c>
      <c r="Q62" s="73" t="str">
        <f>IF('8'!$E$2="","",SUM(SUMIF('8'!$R:$R,$C62,'8'!$A:$A)-(SUMIFS('8'!$A:$A,'8'!$R:$R,$C62,'8'!$C:$C,$D62)+SUMIFS('8'!$A:$A,'8'!$R:$R,$C62,'8'!$D:$D,$D62)+SUMIFS('8'!$A:$A,'8'!$R:$R,$C62,'8'!$C:$C,$G62)+SUMIFS('8'!$A:$A,'8'!$R:$R,J62,'8'!$D:$D,$G62)),SUMIF('8'!$S:$S,$C62,'8'!$A:$A)-(SUMIFS('8'!$A:$A,'8'!$S:$S,$C62,'8'!$C:$C,$D62)+SUMIFS('8'!$A:$A,'8'!$S:$S,$C62,'8'!$D:$D,$D62)+SUMIFS('8'!$A:$A,'8'!$S:$S,$C62,'8'!$C:$C,$G62)+SUMIFS('8'!$A:$A,'8'!$S:$S,$C62,'8'!$D:$D,$G62)),SUMIF('8'!$T:$T,$C62,'8'!$A:$A)-(SUMIFS('8'!$A:$A,'8'!$T:$T,$C62,'8'!$C:$C,$D62)+SUMIFS('8'!$A:$A,'8'!$T:$T,$C62,'8'!$D:$D,$D62)+SUMIFS('8'!$A:$A,'8'!$T:$T,$C62,'8'!$C:$C,$G62)+SUMIFS('8'!$A:$A,'8'!$T:$T,$C62,'8'!$D:$D,$G62))))</f>
        <v/>
      </c>
      <c r="R62" s="73" t="str">
        <f>IF('9'!$E$2="","",SUM(SUMIF('9'!$R:$R,$C62,'9'!$A:$A)-(SUMIFS('9'!$A:$A,'9'!$R:$R,$C62,'9'!$C:$C,$D62)+SUMIFS('9'!$A:$A,'9'!$R:$R,$C62,'9'!$D:$D,$D62)+SUMIFS('9'!$A:$A,'9'!$R:$R,$C62,'9'!$C:$C,$G62)+SUMIFS('9'!$A:$A,'9'!$R:$R,K62,'9'!$D:$D,$G62)),SUMIF('9'!$S:$S,$C62,'9'!$A:$A)-(SUMIFS('9'!$A:$A,'9'!$S:$S,$C62,'9'!$C:$C,$D62)+SUMIFS('9'!$A:$A,'9'!$S:$S,$C62,'9'!$D:$D,$D62)+SUMIFS('9'!$A:$A,'9'!$S:$S,$C62,'9'!$C:$C,$G62)+SUMIFS('9'!$A:$A,'9'!$S:$S,$C62,'9'!$D:$D,$G62)),SUMIF('9'!$T:$T,$C62,'9'!$A:$A)-(SUMIFS('9'!$A:$A,'9'!$T:$T,$C62,'9'!$C:$C,$D62)+SUMIFS('9'!$A:$A,'9'!$T:$T,$C62,'9'!$D:$D,$D62)+SUMIFS('9'!$A:$A,'9'!$T:$T,$C62,'9'!$C:$C,$G62)+SUMIFS('9'!$A:$A,'9'!$T:$T,$C62,'9'!$D:$D,$G62))))</f>
        <v/>
      </c>
      <c r="S62" s="73" t="str">
        <f>IF('10'!$D$2="","",SUM(SUMIF('10'!$Q:$Q,$C62,'10'!$A:$A)-(SUMIFS('10'!$A:$A,'10'!$Q:$Q,$C62,'10'!$B:$B,$D62)+SUMIFS('10'!$A:$A,'10'!$Q:$Q,$C62,'10'!$C:$C,$D62)+SUMIFS('10'!$A:$A,'10'!$Q:$Q,$C62,'10'!$B:$B,$G62)+SUMIFS('10'!$A:$A,'10'!$Q:$Q,L62,'10'!$C:$C,$G62)),SUMIF('10'!$R:$R,$C62,'10'!$A:$A)-(SUMIFS('10'!$A:$A,'10'!$R:$R,$C62,'10'!$B:$B,$D62)+SUMIFS('10'!$A:$A,'10'!$R:$R,$C62,'10'!$C:$C,$D62)+SUMIFS('10'!$A:$A,'10'!$R:$R,$C62,'10'!$B:$B,$G62)+SUMIFS('10'!$A:$A,'10'!$R:$R,$C62,'10'!$C:$C,$G62)),SUMIF('10'!$S:$S,$C62,'10'!$A:$A)-(SUMIFS('10'!$A:$A,'10'!$S:$S,$C62,'10'!$B:$B,$D62)+SUMIFS('10'!$A:$A,'10'!$S:$S,$C62,'10'!$C:$C,$D62)+SUMIFS('10'!$A:$A,'10'!$S:$S,$C62,'10'!$B:$B,$G62)+SUMIFS('10'!$A:$A,'10'!$S:$S,$C62,'10'!$C:$C,$G62))))</f>
        <v/>
      </c>
      <c r="T62" s="73" t="str">
        <f>IF('11'!$D$2="","",SUM(SUMIF('11'!$Q:$Q,$C62,'11'!$A:$A)-(SUMIFS('11'!$A:$A,'11'!$Q:$Q,$C62,'11'!$B:$B,$D62)+SUMIFS('11'!$A:$A,'11'!$Q:$Q,$C62,'11'!$C:$C,$D62)+SUMIFS('11'!$A:$A,'11'!$Q:$Q,$C62,'11'!$B:$B,$G62)+SUMIFS('11'!$A:$A,'11'!$Q:$Q,M62,'11'!$C:$C,$G62)),SUMIF('11'!$R:$R,$C62,'11'!$A:$A)-(SUMIFS('11'!$A:$A,'11'!$R:$R,$C62,'11'!$B:$B,$D62)+SUMIFS('11'!$A:$A,'11'!$R:$R,$C62,'11'!$C:$C,$D62)+SUMIFS('11'!$A:$A,'11'!$R:$R,$C62,'11'!$B:$B,$G62)+SUMIFS('11'!$A:$A,'11'!$R:$R,$C62,'11'!$C:$C,$G62)),SUMIF('11'!$S:$S,$C62,'11'!$A:$A)-(SUMIFS('11'!$A:$A,'11'!$S:$S,$C62,'11'!$B:$B,$D62)+SUMIFS('11'!$A:$A,'11'!$S:$S,$C62,'11'!$C:$C,$D62)+SUMIFS('11'!$A:$A,'11'!$S:$S,$C62,'11'!$B:$B,$G62)+SUMIFS('11'!$A:$A,'11'!$S:$S,$C62,'11'!$C:$C,$G62))))</f>
        <v/>
      </c>
      <c r="U62" s="74" t="str">
        <f>IF('12'!$D$2="","",SUM(SUMIF('12'!$Q:$Q,$C62,'12'!$A:$A)-(SUMIFS('12'!$A:$A,'12'!$Q:$Q,$C62,'12'!$B:$B,$D62)+SUMIFS('12'!$A:$A,'12'!$Q:$Q,$C62,'12'!$C:$C,$D62)+SUMIFS('12'!$A:$A,'12'!$Q:$Q,$C62,'12'!$B:$B,$G62)+SUMIFS('12'!$A:$A,'12'!$Q:$Q,N62,'12'!$C:$C,$G62)),SUMIF('12'!$R:$R,$C62,'12'!$A:$A)-(SUMIFS('12'!$A:$A,'12'!$R:$R,$C62,'12'!$B:$B,$D62)+SUMIFS('12'!$A:$A,'12'!$R:$R,$C62,'12'!$C:$C,$D62)+SUMIFS('12'!$A:$A,'12'!$R:$R,$C62,'12'!$B:$B,$G62)+SUMIFS('12'!$A:$A,'12'!$R:$R,$C62,'12'!$C:$C,$G62)),SUMIF('12'!$S:$S,$C62,'12'!$A:$A)-(SUMIFS('12'!$A:$A,'12'!$S:$S,$C62,'12'!$B:$B,$D62)+SUMIFS('12'!$A:$A,'12'!$S:$S,$C62,'12'!$C:$C,$D62)+SUMIFS('12'!$A:$A,'12'!$S:$S,$C62,'12'!$B:$B,$G62)+SUMIFS('12'!$A:$A,'12'!$S:$S,$C62,'12'!$C:$C,$G62))))</f>
        <v/>
      </c>
      <c r="V62" s="75" t="str">
        <f>IF('13'!$D$2="","",SUM(SUMIF('13'!$Q:$Q,$C62,'13'!$A:$A)-(SUMIFS('13'!$A:$A,'13'!$Q:$Q,$C62,'13'!$B:$B,$D62)+SUMIFS('13'!$A:$A,'13'!$Q:$Q,$C62,'13'!$C:$C,$D62)+SUMIFS('13'!$A:$A,'13'!$Q:$Q,$C62,'13'!$B:$B,$G62)+SUMIFS('13'!$A:$A,'13'!$Q:$Q,O62,'13'!$C:$C,$G62)),SUMIF('13'!$R:$R,$C62,'13'!$A:$A)-(SUMIFS('13'!$A:$A,'13'!$R:$R,$C62,'13'!$B:$B,$D62)+SUMIFS('13'!$A:$A,'13'!$R:$R,$C62,'13'!$C:$C,$D62)+SUMIFS('13'!$A:$A,'13'!$R:$R,$C62,'13'!$B:$B,$G62)+SUMIFS('13'!$A:$A,'13'!$R:$R,$C62,'13'!$C:$C,$G62)),SUMIF('13'!$S:$S,$C62,'13'!$A:$A)-(SUMIFS('13'!$A:$A,'13'!$S:$S,$C62,'13'!$B:$B,$D62)+SUMIFS('13'!$A:$A,'13'!$S:$S,$C62,'13'!$C:$C,$D62)+SUMIFS('13'!$A:$A,'13'!$S:$S,$C62,'13'!$B:$B,$G62)+SUMIFS('13'!$A:$A,'13'!$S:$S,$C62,'13'!$C:$C,$G62))))</f>
        <v/>
      </c>
      <c r="W62" s="76" t="str">
        <f>IF('14'!$D$2="","",SUM(SUMIF('14'!$Q:$Q,$C62,'14'!$A:$A)-(SUMIFS('14'!$A:$A,'14'!$Q:$Q,$C62,'14'!$B:$B,$D62)+SUMIFS('14'!$A:$A,'14'!$Q:$Q,$C62,'14'!$C:$C,$D62)+SUMIFS('14'!$A:$A,'14'!$Q:$Q,$C62,'14'!$B:$B,$G62)+SUMIFS('14'!$A:$A,'14'!$Q:$Q,P62,'14'!$C:$C,$G62)),SUMIF('14'!$R:$R,$C62,'14'!$A:$A)-(SUMIFS('14'!$A:$A,'14'!$R:$R,$C62,'14'!$B:$B,$D62)+SUMIFS('14'!$A:$A,'14'!$R:$R,$C62,'14'!$C:$C,$D62)+SUMIFS('14'!$A:$A,'14'!$R:$R,$C62,'14'!$B:$B,$G62)+SUMIFS('14'!$A:$A,'14'!$R:$R,$C62,'14'!$C:$C,$G62)),SUMIF('14'!$S:$S,$C62,'14'!$A:$A)-(SUMIFS('14'!$A:$A,'14'!$S:$S,$C62,'14'!$B:$B,$D62)+SUMIFS('14'!$A:$A,'14'!$S:$S,$C62,'14'!$C:$C,$D62)+SUMIFS('14'!$A:$A,'14'!$S:$S,$C62,'14'!$B:$B,$G62)+SUMIFS('14'!$A:$A,'14'!$S:$S,$C62,'14'!$C:$C,$G62))))</f>
        <v/>
      </c>
      <c r="X62" s="73" t="str">
        <f>IF('15'!$D$2="","",SUM(SUMIF('15'!$Q:$Q,$C62,'15'!$A:$A)-(SUMIFS('15'!$A:$A,'15'!$Q:$Q,$C62,'15'!$B:$B,$D62)+SUMIFS('15'!$A:$A,'15'!$Q:$Q,$C62,'15'!$C:$C,$D62)+SUMIFS('15'!$A:$A,'15'!$Q:$Q,$C62,'15'!$B:$B,$G62)+SUMIFS('15'!$A:$A,'15'!$Q:$Q,Q62,'15'!$C:$C,$G62)),SUMIF('15'!$R:$R,$C62,'15'!$A:$A)-(SUMIFS('15'!$A:$A,'15'!$R:$R,$C62,'15'!$B:$B,$D62)+SUMIFS('15'!$A:$A,'15'!$R:$R,$C62,'15'!$C:$C,$D62)+SUMIFS('15'!$A:$A,'15'!$R:$R,$C62,'15'!$B:$B,$G62)+SUMIFS('15'!$A:$A,'15'!$R:$R,$C62,'15'!$C:$C,$G62)),SUMIF('15'!$S:$S,$C62,'15'!$A:$A)-(SUMIFS('15'!$A:$A,'15'!$S:$S,$C62,'15'!$B:$B,$D62)+SUMIFS('15'!$A:$A,'15'!$S:$S,$C62,'15'!$C:$C,$D62)+SUMIFS('15'!$A:$A,'15'!$S:$S,$C62,'15'!$B:$B,$G62)+SUMIFS('15'!$A:$A,'15'!$S:$S,$C62,'15'!$C:$C,$G62))))</f>
        <v/>
      </c>
      <c r="Y62" s="77">
        <f t="shared" si="11"/>
        <v>0</v>
      </c>
      <c r="Z62" s="85">
        <f>SUM(COUNTIF('1'!$R$2:$T$100,$C62),COUNTIF('2'!$R$2:$T$100,$C62),COUNTIF('3'!$R$2:$T$100,$C62),COUNTIF('4'!$R$2:$T$100,$C62),COUNTIF('5'!$R$2:$T$100,$C62),COUNTIF('6'!$R$2:$T$100,$C62),COUNTIF('7'!$R$2:$T$100,$C62),COUNTIF('8'!$R$2:$T$100,$C62),COUNTIF('9'!$R$2:$T$100,$C62),COUNTIF('10'!$Q$2:$S$100,$C62),COUNTIF('11'!$Q$2:$S$100,$C62),COUNTIF('12'!$Q$2:$S$100,$C62),COUNTIF('13'!$Q$2:$S$100,$C62),COUNTIF('14'!$Q$2:$S$100,$C62),COUNTIF('15'!$Q$2:$S$100,$C62))</f>
        <v>0</v>
      </c>
    </row>
    <row r="63" spans="1:26" x14ac:dyDescent="0.2">
      <c r="A63" s="2" t="s">
        <v>83</v>
      </c>
      <c r="B63" s="2" t="s">
        <v>127</v>
      </c>
      <c r="C63" s="2" t="str">
        <f t="shared" si="8"/>
        <v>Ryan Jamrog</v>
      </c>
      <c r="D63" s="40" t="s">
        <v>318</v>
      </c>
      <c r="E63" s="43">
        <v>0.5</v>
      </c>
      <c r="F63" s="72">
        <f t="shared" si="9"/>
        <v>2</v>
      </c>
      <c r="G63" s="40" t="s">
        <v>323</v>
      </c>
      <c r="H63" s="43">
        <v>0.5</v>
      </c>
      <c r="I63" s="72">
        <f t="shared" si="10"/>
        <v>1</v>
      </c>
      <c r="J63" s="73">
        <f>IF('1'!$E$2="","",SUM(SUMIF('1'!$R:$R,$C63,'1'!$A:$A)-(SUMIFS('1'!$A:$A,'1'!$R:$R,$C63,'1'!$C:$C,$D63)+SUMIFS('1'!$A:$A,'1'!$R:$R,$C63,'1'!$D:$D,$D63)+SUMIFS('1'!$A:$A,'1'!$R:$R,$C63,'1'!$C:$C,$G63)+SUMIFS('1'!$A:$A,'1'!$R:$R,C63,'1'!$D:$D,$G63)),SUMIF('1'!$S:$S,$C63,'1'!$A:$A)-(SUMIFS('1'!$A:$A,'1'!$S:$S,$C63,'1'!$C:$C,$D63)+SUMIFS('1'!$A:$A,'1'!$S:$S,$C63,'1'!$D:$D,$D63)+SUMIFS('1'!$A:$A,'1'!$S:$S,$C63,'1'!$C:$C,$G63)+SUMIFS('1'!$A:$A,'1'!$S:$S,$C63,'1'!$D:$D,$G63)),SUMIF('1'!$T:$T,$C63,'1'!$A:$A)-(SUMIFS('1'!$A:$A,'1'!$T:$T,$C63,'1'!$C:$C,$D63)+SUMIFS('1'!$A:$A,'1'!$T:$T,$C63,'1'!$D:$D,$D63)+SUMIFS('1'!$A:$A,'1'!$T:$T,$C63,'1'!$C:$C,$G63)+SUMIFS('1'!$A:$A,'1'!$T:$T,$C63,'1'!$D:$D,$G63))))</f>
        <v>0</v>
      </c>
      <c r="K63" s="73">
        <f>IF('2'!$E$2="","",SUM(SUMIF('2'!$R:$R,$C63,'2'!$A:$A)-(SUMIFS('2'!$A:$A,'2'!$R:$R,$C63,'2'!$C:$C,$D63)+SUMIFS('2'!$A:$A,'2'!$R:$R,$C63,'2'!$D:$D,$D63)+SUMIFS('2'!$A:$A,'2'!$R:$R,$C63,'2'!$C:$C,$G63)+SUMIFS('2'!$A:$A,'2'!$R:$R,D63,'2'!$D:$D,$G63)),SUMIF('2'!$S:$S,$C63,'2'!$A:$A)-(SUMIFS('2'!$A:$A,'2'!$S:$S,$C63,'2'!$C:$C,$D63)+SUMIFS('2'!$A:$A,'2'!$S:$S,$C63,'2'!$D:$D,$D63)+SUMIFS('2'!$A:$A,'2'!$S:$S,$C63,'2'!$C:$C,$G63)+SUMIFS('2'!$A:$A,'2'!$S:$S,$C63,'2'!$D:$D,$G63)),SUMIF('2'!$T:$T,$C63,'2'!$A:$A)-(SUMIFS('2'!$A:$A,'2'!$T:$T,$C63,'2'!$C:$C,$D63)+SUMIFS('2'!$A:$A,'2'!$T:$T,$C63,'2'!$D:$D,$D63)+SUMIFS('2'!$A:$A,'2'!$T:$T,$C63,'2'!$C:$C,$G63)+SUMIFS('2'!$A:$A,'2'!$T:$T,$C63,'2'!$D:$D,$G63))))</f>
        <v>0</v>
      </c>
      <c r="L63" s="73">
        <f>IF('3'!$E$2="","",SUM(SUMIF('3'!$R:$R,$C63,'3'!$A:$A)-(SUMIFS('3'!$A:$A,'3'!$R:$R,$C63,'3'!$C:$C,$D63)+SUMIFS('3'!$A:$A,'3'!$R:$R,$C63,'3'!$D:$D,$D63)+SUMIFS('3'!$A:$A,'3'!$R:$R,$C63,'3'!$C:$C,$G63)+SUMIFS('3'!$A:$A,'3'!$R:$R,E63,'3'!$D:$D,$G63)),SUMIF('3'!$S:$S,$C63,'3'!$A:$A)-(SUMIFS('3'!$A:$A,'3'!$S:$S,$C63,'3'!$C:$C,$D63)+SUMIFS('3'!$A:$A,'3'!$S:$S,$C63,'3'!$D:$D,$D63)+SUMIFS('3'!$A:$A,'3'!$S:$S,$C63,'3'!$C:$C,$G63)+SUMIFS('3'!$A:$A,'3'!$S:$S,$C63,'3'!$D:$D,$G63)),SUMIF('3'!$T:$T,$C63,'3'!$A:$A)-(SUMIFS('3'!$A:$A,'3'!$T:$T,$C63,'3'!$C:$C,$D63)+SUMIFS('3'!$A:$A,'3'!$T:$T,$C63,'3'!$D:$D,$D63)+SUMIFS('3'!$A:$A,'3'!$T:$T,$C63,'3'!$C:$C,$G63)+SUMIFS('3'!$A:$A,'3'!$T:$T,$C63,'3'!$D:$D,$G63))))</f>
        <v>3</v>
      </c>
      <c r="M63" s="73" t="str">
        <f>IF('4'!$E$2="","",SUM(SUMIF('4'!$R:$R,$C63,'4'!$A:$A)-(SUMIFS('4'!$A:$A,'4'!$R:$R,$C63,'4'!$C:$C,$D63)+SUMIFS('4'!$A:$A,'4'!$R:$R,$C63,'4'!$D:$D,$D63)+SUMIFS('4'!$A:$A,'4'!$R:$R,$C63,'4'!$C:$C,$G63)+SUMIFS('4'!$A:$A,'4'!$R:$R,F63,'4'!$D:$D,$G63)),SUMIF('4'!$S:$S,$C63,'4'!$A:$A)-(SUMIFS('4'!$A:$A,'4'!$S:$S,$C63,'4'!$C:$C,$D63)+SUMIFS('4'!$A:$A,'4'!$S:$S,$C63,'4'!$D:$D,$D63)+SUMIFS('4'!$A:$A,'4'!$S:$S,$C63,'4'!$C:$C,$G63)+SUMIFS('4'!$A:$A,'4'!$S:$S,$C63,'4'!$D:$D,$G63)),SUMIF('4'!$T:$T,$C63,'4'!$A:$A)-(SUMIFS('4'!$A:$A,'4'!$T:$T,$C63,'4'!$C:$C,$D63)+SUMIFS('4'!$A:$A,'4'!$T:$T,$C63,'4'!$D:$D,$D63)+SUMIFS('4'!$A:$A,'4'!$T:$T,$C63,'4'!$C:$C,$G63)+SUMIFS('4'!$A:$A,'4'!$T:$T,$C63,'4'!$D:$D,$G63))))</f>
        <v/>
      </c>
      <c r="N63" s="73" t="str">
        <f>IF('5'!$E$2="","",SUM(SUMIF('5'!$R:$R,$C63,'5'!$A:$A)-(SUMIFS('5'!$A:$A,'5'!$R:$R,$C63,'5'!$C:$C,$D63)+SUMIFS('5'!$A:$A,'5'!$R:$R,$C63,'5'!$D:$D,$D63)+SUMIFS('5'!$A:$A,'5'!$R:$R,$C63,'5'!$C:$C,$G63)+SUMIFS('5'!$A:$A,'5'!$R:$R,G63,'5'!$D:$D,$G63)),SUMIF('5'!$S:$S,$C63,'5'!$A:$A)-(SUMIFS('5'!$A:$A,'5'!$S:$S,$C63,'5'!$C:$C,$D63)+SUMIFS('5'!$A:$A,'5'!$S:$S,$C63,'5'!$D:$D,$D63)+SUMIFS('5'!$A:$A,'5'!$S:$S,$C63,'5'!$C:$C,$G63)+SUMIFS('5'!$A:$A,'5'!$S:$S,$C63,'5'!$D:$D,$G63)),SUMIF('5'!$T:$T,$C63,'5'!$A:$A)-(SUMIFS('5'!$A:$A,'5'!$T:$T,$C63,'5'!$C:$C,$D63)+SUMIFS('5'!$A:$A,'5'!$T:$T,$C63,'5'!$D:$D,$D63)+SUMIFS('5'!$A:$A,'5'!$T:$T,$C63,'5'!$C:$C,$G63)+SUMIFS('5'!$A:$A,'5'!$T:$T,$C63,'5'!$D:$D,$G63))))</f>
        <v/>
      </c>
      <c r="O63" s="73" t="str">
        <f>IF('6'!$E$2="","",SUM(SUMIF('6'!$R:$R,$C63,'6'!$A:$A)-(SUMIFS('6'!$A:$A,'6'!$R:$R,$C63,'6'!$C:$C,$D63)+SUMIFS('6'!$A:$A,'6'!$R:$R,$C63,'6'!$D:$D,$D63)+SUMIFS('6'!$A:$A,'6'!$R:$R,$C63,'6'!$C:$C,$G63)+SUMIFS('6'!$A:$A,'6'!$R:$R,H63,'6'!$D:$D,$G63)),SUMIF('6'!$S:$S,$C63,'6'!$A:$A)-(SUMIFS('6'!$A:$A,'6'!$S:$S,$C63,'6'!$C:$C,$D63)+SUMIFS('6'!$A:$A,'6'!$S:$S,$C63,'6'!$D:$D,$D63)+SUMIFS('6'!$A:$A,'6'!$S:$S,$C63,'6'!$C:$C,$G63)+SUMIFS('6'!$A:$A,'6'!$S:$S,$C63,'6'!$D:$D,$G63)),SUMIF('6'!$T:$T,$C63,'6'!$A:$A)-(SUMIFS('6'!$A:$A,'6'!$T:$T,$C63,'6'!$C:$C,$D63)+SUMIFS('6'!$A:$A,'6'!$T:$T,$C63,'6'!$D:$D,$D63)+SUMIFS('6'!$A:$A,'6'!$T:$T,$C63,'6'!$C:$C,$G63)+SUMIFS('6'!$A:$A,'6'!$T:$T,$C63,'6'!$D:$D,$G63))))</f>
        <v/>
      </c>
      <c r="P63" s="73" t="str">
        <f>IF('7'!$E$2="","",SUM(SUMIF('7'!$R:$R,$C63,'7'!$A:$A)-(SUMIFS('7'!$A:$A,'7'!$R:$R,$C63,'7'!$C:$C,$D63)+SUMIFS('7'!$A:$A,'7'!$R:$R,$C63,'7'!$D:$D,$D63)+SUMIFS('7'!$A:$A,'7'!$R:$R,$C63,'7'!$C:$C,$G63)+SUMIFS('7'!$A:$A,'7'!$R:$R,I63,'7'!$D:$D,$G63)),SUMIF('7'!$S:$S,$C63,'7'!$A:$A)-(SUMIFS('7'!$A:$A,'7'!$S:$S,$C63,'7'!$C:$C,$D63)+SUMIFS('7'!$A:$A,'7'!$S:$S,$C63,'7'!$D:$D,$D63)+SUMIFS('7'!$A:$A,'7'!$S:$S,$C63,'7'!$C:$C,$G63)+SUMIFS('7'!$A:$A,'7'!$S:$S,$C63,'7'!$D:$D,$G63)),SUMIF('7'!$T:$T,$C63,'7'!$A:$A)-(SUMIFS('7'!$A:$A,'7'!$T:$T,$C63,'7'!$C:$C,$D63)+SUMIFS('7'!$A:$A,'7'!$T:$T,$C63,'7'!$D:$D,$D63)+SUMIFS('7'!$A:$A,'7'!$T:$T,$C63,'7'!$C:$C,$G63)+SUMIFS('7'!$A:$A,'7'!$T:$T,$C63,'7'!$D:$D,$G63))))</f>
        <v/>
      </c>
      <c r="Q63" s="73" t="str">
        <f>IF('8'!$E$2="","",SUM(SUMIF('8'!$R:$R,$C63,'8'!$A:$A)-(SUMIFS('8'!$A:$A,'8'!$R:$R,$C63,'8'!$C:$C,$D63)+SUMIFS('8'!$A:$A,'8'!$R:$R,$C63,'8'!$D:$D,$D63)+SUMIFS('8'!$A:$A,'8'!$R:$R,$C63,'8'!$C:$C,$G63)+SUMIFS('8'!$A:$A,'8'!$R:$R,J63,'8'!$D:$D,$G63)),SUMIF('8'!$S:$S,$C63,'8'!$A:$A)-(SUMIFS('8'!$A:$A,'8'!$S:$S,$C63,'8'!$C:$C,$D63)+SUMIFS('8'!$A:$A,'8'!$S:$S,$C63,'8'!$D:$D,$D63)+SUMIFS('8'!$A:$A,'8'!$S:$S,$C63,'8'!$C:$C,$G63)+SUMIFS('8'!$A:$A,'8'!$S:$S,$C63,'8'!$D:$D,$G63)),SUMIF('8'!$T:$T,$C63,'8'!$A:$A)-(SUMIFS('8'!$A:$A,'8'!$T:$T,$C63,'8'!$C:$C,$D63)+SUMIFS('8'!$A:$A,'8'!$T:$T,$C63,'8'!$D:$D,$D63)+SUMIFS('8'!$A:$A,'8'!$T:$T,$C63,'8'!$C:$C,$G63)+SUMIFS('8'!$A:$A,'8'!$T:$T,$C63,'8'!$D:$D,$G63))))</f>
        <v/>
      </c>
      <c r="R63" s="73" t="str">
        <f>IF('9'!$E$2="","",SUM(SUMIF('9'!$R:$R,$C63,'9'!$A:$A)-(SUMIFS('9'!$A:$A,'9'!$R:$R,$C63,'9'!$C:$C,$D63)+SUMIFS('9'!$A:$A,'9'!$R:$R,$C63,'9'!$D:$D,$D63)+SUMIFS('9'!$A:$A,'9'!$R:$R,$C63,'9'!$C:$C,$G63)+SUMIFS('9'!$A:$A,'9'!$R:$R,K63,'9'!$D:$D,$G63)),SUMIF('9'!$S:$S,$C63,'9'!$A:$A)-(SUMIFS('9'!$A:$A,'9'!$S:$S,$C63,'9'!$C:$C,$D63)+SUMIFS('9'!$A:$A,'9'!$S:$S,$C63,'9'!$D:$D,$D63)+SUMIFS('9'!$A:$A,'9'!$S:$S,$C63,'9'!$C:$C,$G63)+SUMIFS('9'!$A:$A,'9'!$S:$S,$C63,'9'!$D:$D,$G63)),SUMIF('9'!$T:$T,$C63,'9'!$A:$A)-(SUMIFS('9'!$A:$A,'9'!$T:$T,$C63,'9'!$C:$C,$D63)+SUMIFS('9'!$A:$A,'9'!$T:$T,$C63,'9'!$D:$D,$D63)+SUMIFS('9'!$A:$A,'9'!$T:$T,$C63,'9'!$C:$C,$G63)+SUMIFS('9'!$A:$A,'9'!$T:$T,$C63,'9'!$D:$D,$G63))))</f>
        <v/>
      </c>
      <c r="S63" s="73" t="str">
        <f>IF('10'!$D$2="","",SUM(SUMIF('10'!$Q:$Q,$C63,'10'!$A:$A)-(SUMIFS('10'!$A:$A,'10'!$Q:$Q,$C63,'10'!$B:$B,$D63)+SUMIFS('10'!$A:$A,'10'!$Q:$Q,$C63,'10'!$C:$C,$D63)+SUMIFS('10'!$A:$A,'10'!$Q:$Q,$C63,'10'!$B:$B,$G63)+SUMIFS('10'!$A:$A,'10'!$Q:$Q,L63,'10'!$C:$C,$G63)),SUMIF('10'!$R:$R,$C63,'10'!$A:$A)-(SUMIFS('10'!$A:$A,'10'!$R:$R,$C63,'10'!$B:$B,$D63)+SUMIFS('10'!$A:$A,'10'!$R:$R,$C63,'10'!$C:$C,$D63)+SUMIFS('10'!$A:$A,'10'!$R:$R,$C63,'10'!$B:$B,$G63)+SUMIFS('10'!$A:$A,'10'!$R:$R,$C63,'10'!$C:$C,$G63)),SUMIF('10'!$S:$S,$C63,'10'!$A:$A)-(SUMIFS('10'!$A:$A,'10'!$S:$S,$C63,'10'!$B:$B,$D63)+SUMIFS('10'!$A:$A,'10'!$S:$S,$C63,'10'!$C:$C,$D63)+SUMIFS('10'!$A:$A,'10'!$S:$S,$C63,'10'!$B:$B,$G63)+SUMIFS('10'!$A:$A,'10'!$S:$S,$C63,'10'!$C:$C,$G63))))</f>
        <v/>
      </c>
      <c r="T63" s="73" t="str">
        <f>IF('11'!$D$2="","",SUM(SUMIF('11'!$Q:$Q,$C63,'11'!$A:$A)-(SUMIFS('11'!$A:$A,'11'!$Q:$Q,$C63,'11'!$B:$B,$D63)+SUMIFS('11'!$A:$A,'11'!$Q:$Q,$C63,'11'!$C:$C,$D63)+SUMIFS('11'!$A:$A,'11'!$Q:$Q,$C63,'11'!$B:$B,$G63)+SUMIFS('11'!$A:$A,'11'!$Q:$Q,M63,'11'!$C:$C,$G63)),SUMIF('11'!$R:$R,$C63,'11'!$A:$A)-(SUMIFS('11'!$A:$A,'11'!$R:$R,$C63,'11'!$B:$B,$D63)+SUMIFS('11'!$A:$A,'11'!$R:$R,$C63,'11'!$C:$C,$D63)+SUMIFS('11'!$A:$A,'11'!$R:$R,$C63,'11'!$B:$B,$G63)+SUMIFS('11'!$A:$A,'11'!$R:$R,$C63,'11'!$C:$C,$G63)),SUMIF('11'!$S:$S,$C63,'11'!$A:$A)-(SUMIFS('11'!$A:$A,'11'!$S:$S,$C63,'11'!$B:$B,$D63)+SUMIFS('11'!$A:$A,'11'!$S:$S,$C63,'11'!$C:$C,$D63)+SUMIFS('11'!$A:$A,'11'!$S:$S,$C63,'11'!$B:$B,$G63)+SUMIFS('11'!$A:$A,'11'!$S:$S,$C63,'11'!$C:$C,$G63))))</f>
        <v/>
      </c>
      <c r="U63" s="74" t="str">
        <f>IF('12'!$D$2="","",SUM(SUMIF('12'!$Q:$Q,$C63,'12'!$A:$A)-(SUMIFS('12'!$A:$A,'12'!$Q:$Q,$C63,'12'!$B:$B,$D63)+SUMIFS('12'!$A:$A,'12'!$Q:$Q,$C63,'12'!$C:$C,$D63)+SUMIFS('12'!$A:$A,'12'!$Q:$Q,$C63,'12'!$B:$B,$G63)+SUMIFS('12'!$A:$A,'12'!$Q:$Q,N63,'12'!$C:$C,$G63)),SUMIF('12'!$R:$R,$C63,'12'!$A:$A)-(SUMIFS('12'!$A:$A,'12'!$R:$R,$C63,'12'!$B:$B,$D63)+SUMIFS('12'!$A:$A,'12'!$R:$R,$C63,'12'!$C:$C,$D63)+SUMIFS('12'!$A:$A,'12'!$R:$R,$C63,'12'!$B:$B,$G63)+SUMIFS('12'!$A:$A,'12'!$R:$R,$C63,'12'!$C:$C,$G63)),SUMIF('12'!$S:$S,$C63,'12'!$A:$A)-(SUMIFS('12'!$A:$A,'12'!$S:$S,$C63,'12'!$B:$B,$D63)+SUMIFS('12'!$A:$A,'12'!$S:$S,$C63,'12'!$C:$C,$D63)+SUMIFS('12'!$A:$A,'12'!$S:$S,$C63,'12'!$B:$B,$G63)+SUMIFS('12'!$A:$A,'12'!$S:$S,$C63,'12'!$C:$C,$G63))))</f>
        <v/>
      </c>
      <c r="V63" s="75" t="str">
        <f>IF('13'!$D$2="","",SUM(SUMIF('13'!$Q:$Q,$C63,'13'!$A:$A)-(SUMIFS('13'!$A:$A,'13'!$Q:$Q,$C63,'13'!$B:$B,$D63)+SUMIFS('13'!$A:$A,'13'!$Q:$Q,$C63,'13'!$C:$C,$D63)+SUMIFS('13'!$A:$A,'13'!$Q:$Q,$C63,'13'!$B:$B,$G63)+SUMIFS('13'!$A:$A,'13'!$Q:$Q,O63,'13'!$C:$C,$G63)),SUMIF('13'!$R:$R,$C63,'13'!$A:$A)-(SUMIFS('13'!$A:$A,'13'!$R:$R,$C63,'13'!$B:$B,$D63)+SUMIFS('13'!$A:$A,'13'!$R:$R,$C63,'13'!$C:$C,$D63)+SUMIFS('13'!$A:$A,'13'!$R:$R,$C63,'13'!$B:$B,$G63)+SUMIFS('13'!$A:$A,'13'!$R:$R,$C63,'13'!$C:$C,$G63)),SUMIF('13'!$S:$S,$C63,'13'!$A:$A)-(SUMIFS('13'!$A:$A,'13'!$S:$S,$C63,'13'!$B:$B,$D63)+SUMIFS('13'!$A:$A,'13'!$S:$S,$C63,'13'!$C:$C,$D63)+SUMIFS('13'!$A:$A,'13'!$S:$S,$C63,'13'!$B:$B,$G63)+SUMIFS('13'!$A:$A,'13'!$S:$S,$C63,'13'!$C:$C,$G63))))</f>
        <v/>
      </c>
      <c r="W63" s="76" t="str">
        <f>IF('14'!$D$2="","",SUM(SUMIF('14'!$Q:$Q,$C63,'14'!$A:$A)-(SUMIFS('14'!$A:$A,'14'!$Q:$Q,$C63,'14'!$B:$B,$D63)+SUMIFS('14'!$A:$A,'14'!$Q:$Q,$C63,'14'!$C:$C,$D63)+SUMIFS('14'!$A:$A,'14'!$Q:$Q,$C63,'14'!$B:$B,$G63)+SUMIFS('14'!$A:$A,'14'!$Q:$Q,P63,'14'!$C:$C,$G63)),SUMIF('14'!$R:$R,$C63,'14'!$A:$A)-(SUMIFS('14'!$A:$A,'14'!$R:$R,$C63,'14'!$B:$B,$D63)+SUMIFS('14'!$A:$A,'14'!$R:$R,$C63,'14'!$C:$C,$D63)+SUMIFS('14'!$A:$A,'14'!$R:$R,$C63,'14'!$B:$B,$G63)+SUMIFS('14'!$A:$A,'14'!$R:$R,$C63,'14'!$C:$C,$G63)),SUMIF('14'!$S:$S,$C63,'14'!$A:$A)-(SUMIFS('14'!$A:$A,'14'!$S:$S,$C63,'14'!$B:$B,$D63)+SUMIFS('14'!$A:$A,'14'!$S:$S,$C63,'14'!$C:$C,$D63)+SUMIFS('14'!$A:$A,'14'!$S:$S,$C63,'14'!$B:$B,$G63)+SUMIFS('14'!$A:$A,'14'!$S:$S,$C63,'14'!$C:$C,$G63))))</f>
        <v/>
      </c>
      <c r="X63" s="73" t="str">
        <f>IF('15'!$D$2="","",SUM(SUMIF('15'!$Q:$Q,$C63,'15'!$A:$A)-(SUMIFS('15'!$A:$A,'15'!$Q:$Q,$C63,'15'!$B:$B,$D63)+SUMIFS('15'!$A:$A,'15'!$Q:$Q,$C63,'15'!$C:$C,$D63)+SUMIFS('15'!$A:$A,'15'!$Q:$Q,$C63,'15'!$B:$B,$G63)+SUMIFS('15'!$A:$A,'15'!$Q:$Q,Q63,'15'!$C:$C,$G63)),SUMIF('15'!$R:$R,$C63,'15'!$A:$A)-(SUMIFS('15'!$A:$A,'15'!$R:$R,$C63,'15'!$B:$B,$D63)+SUMIFS('15'!$A:$A,'15'!$R:$R,$C63,'15'!$C:$C,$D63)+SUMIFS('15'!$A:$A,'15'!$R:$R,$C63,'15'!$B:$B,$G63)+SUMIFS('15'!$A:$A,'15'!$R:$R,$C63,'15'!$C:$C,$G63)),SUMIF('15'!$S:$S,$C63,'15'!$A:$A)-(SUMIFS('15'!$A:$A,'15'!$S:$S,$C63,'15'!$B:$B,$D63)+SUMIFS('15'!$A:$A,'15'!$S:$S,$C63,'15'!$C:$C,$D63)+SUMIFS('15'!$A:$A,'15'!$S:$S,$C63,'15'!$B:$B,$G63)+SUMIFS('15'!$A:$A,'15'!$S:$S,$C63,'15'!$C:$C,$G63))))</f>
        <v/>
      </c>
      <c r="Y63" s="77">
        <f t="shared" si="11"/>
        <v>3</v>
      </c>
      <c r="Z63" s="85">
        <f>SUM(COUNTIF('1'!$R$2:$T$100,$C63),COUNTIF('2'!$R$2:$T$100,$C63),COUNTIF('3'!$R$2:$T$100,$C63),COUNTIF('4'!$R$2:$T$100,$C63),COUNTIF('5'!$R$2:$T$100,$C63),COUNTIF('6'!$R$2:$T$100,$C63),COUNTIF('7'!$R$2:$T$100,$C63),COUNTIF('8'!$R$2:$T$100,$C63),COUNTIF('9'!$R$2:$T$100,$C63),COUNTIF('10'!$Q$2:$S$100,$C63),COUNTIF('11'!$Q$2:$S$100,$C63),COUNTIF('12'!$Q$2:$S$100,$C63),COUNTIF('13'!$Q$2:$S$100,$C63),COUNTIF('14'!$Q$2:$S$100,$C63),COUNTIF('15'!$Q$2:$S$100,$C63))</f>
        <v>3</v>
      </c>
    </row>
    <row r="64" spans="1:26" x14ac:dyDescent="0.2">
      <c r="A64" s="2" t="s">
        <v>15</v>
      </c>
      <c r="B64" s="2" t="s">
        <v>177</v>
      </c>
      <c r="C64" s="2" t="str">
        <f t="shared" si="8"/>
        <v>Alysa Juarez</v>
      </c>
      <c r="D64" s="40"/>
      <c r="E64" s="43"/>
      <c r="F64" s="72">
        <f t="shared" si="9"/>
        <v>0</v>
      </c>
      <c r="G64" s="40"/>
      <c r="H64" s="43"/>
      <c r="I64" s="72">
        <f t="shared" si="10"/>
        <v>0</v>
      </c>
      <c r="J64" s="73">
        <f>IF('1'!$E$2="","",SUM(SUMIF('1'!$R:$R,$C64,'1'!$A:$A)-(SUMIFS('1'!$A:$A,'1'!$R:$R,$C64,'1'!$C:$C,$D64)+SUMIFS('1'!$A:$A,'1'!$R:$R,$C64,'1'!$D:$D,$D64)+SUMIFS('1'!$A:$A,'1'!$R:$R,$C64,'1'!$C:$C,$G64)+SUMIFS('1'!$A:$A,'1'!$R:$R,C64,'1'!$D:$D,$G64)),SUMIF('1'!$S:$S,$C64,'1'!$A:$A)-(SUMIFS('1'!$A:$A,'1'!$S:$S,$C64,'1'!$C:$C,$D64)+SUMIFS('1'!$A:$A,'1'!$S:$S,$C64,'1'!$D:$D,$D64)+SUMIFS('1'!$A:$A,'1'!$S:$S,$C64,'1'!$C:$C,$G64)+SUMIFS('1'!$A:$A,'1'!$S:$S,$C64,'1'!$D:$D,$G64)),SUMIF('1'!$T:$T,$C64,'1'!$A:$A)-(SUMIFS('1'!$A:$A,'1'!$T:$T,$C64,'1'!$C:$C,$D64)+SUMIFS('1'!$A:$A,'1'!$T:$T,$C64,'1'!$D:$D,$D64)+SUMIFS('1'!$A:$A,'1'!$T:$T,$C64,'1'!$C:$C,$G64)+SUMIFS('1'!$A:$A,'1'!$T:$T,$C64,'1'!$D:$D,$G64))))</f>
        <v>0</v>
      </c>
      <c r="K64" s="73">
        <f>IF('2'!$E$2="","",SUM(SUMIF('2'!$R:$R,$C64,'2'!$A:$A)-(SUMIFS('2'!$A:$A,'2'!$R:$R,$C64,'2'!$C:$C,$D64)+SUMIFS('2'!$A:$A,'2'!$R:$R,$C64,'2'!$D:$D,$D64)+SUMIFS('2'!$A:$A,'2'!$R:$R,$C64,'2'!$C:$C,$G64)+SUMIFS('2'!$A:$A,'2'!$R:$R,D64,'2'!$D:$D,$G64)),SUMIF('2'!$S:$S,$C64,'2'!$A:$A)-(SUMIFS('2'!$A:$A,'2'!$S:$S,$C64,'2'!$C:$C,$D64)+SUMIFS('2'!$A:$A,'2'!$S:$S,$C64,'2'!$D:$D,$D64)+SUMIFS('2'!$A:$A,'2'!$S:$S,$C64,'2'!$C:$C,$G64)+SUMIFS('2'!$A:$A,'2'!$S:$S,$C64,'2'!$D:$D,$G64)),SUMIF('2'!$T:$T,$C64,'2'!$A:$A)-(SUMIFS('2'!$A:$A,'2'!$T:$T,$C64,'2'!$C:$C,$D64)+SUMIFS('2'!$A:$A,'2'!$T:$T,$C64,'2'!$D:$D,$D64)+SUMIFS('2'!$A:$A,'2'!$T:$T,$C64,'2'!$C:$C,$G64)+SUMIFS('2'!$A:$A,'2'!$T:$T,$C64,'2'!$D:$D,$G64))))</f>
        <v>0</v>
      </c>
      <c r="L64" s="73">
        <f>IF('3'!$E$2="","",SUM(SUMIF('3'!$R:$R,$C64,'3'!$A:$A)-(SUMIFS('3'!$A:$A,'3'!$R:$R,$C64,'3'!$C:$C,$D64)+SUMIFS('3'!$A:$A,'3'!$R:$R,$C64,'3'!$D:$D,$D64)+SUMIFS('3'!$A:$A,'3'!$R:$R,$C64,'3'!$C:$C,$G64)+SUMIFS('3'!$A:$A,'3'!$R:$R,E64,'3'!$D:$D,$G64)),SUMIF('3'!$S:$S,$C64,'3'!$A:$A)-(SUMIFS('3'!$A:$A,'3'!$S:$S,$C64,'3'!$C:$C,$D64)+SUMIFS('3'!$A:$A,'3'!$S:$S,$C64,'3'!$D:$D,$D64)+SUMIFS('3'!$A:$A,'3'!$S:$S,$C64,'3'!$C:$C,$G64)+SUMIFS('3'!$A:$A,'3'!$S:$S,$C64,'3'!$D:$D,$G64)),SUMIF('3'!$T:$T,$C64,'3'!$A:$A)-(SUMIFS('3'!$A:$A,'3'!$T:$T,$C64,'3'!$C:$C,$D64)+SUMIFS('3'!$A:$A,'3'!$T:$T,$C64,'3'!$D:$D,$D64)+SUMIFS('3'!$A:$A,'3'!$T:$T,$C64,'3'!$C:$C,$G64)+SUMIFS('3'!$A:$A,'3'!$T:$T,$C64,'3'!$D:$D,$G64))))</f>
        <v>0</v>
      </c>
      <c r="M64" s="73" t="str">
        <f>IF('4'!$E$2="","",SUM(SUMIF('4'!$R:$R,$C64,'4'!$A:$A)-(SUMIFS('4'!$A:$A,'4'!$R:$R,$C64,'4'!$C:$C,$D64)+SUMIFS('4'!$A:$A,'4'!$R:$R,$C64,'4'!$D:$D,$D64)+SUMIFS('4'!$A:$A,'4'!$R:$R,$C64,'4'!$C:$C,$G64)+SUMIFS('4'!$A:$A,'4'!$R:$R,F64,'4'!$D:$D,$G64)),SUMIF('4'!$S:$S,$C64,'4'!$A:$A)-(SUMIFS('4'!$A:$A,'4'!$S:$S,$C64,'4'!$C:$C,$D64)+SUMIFS('4'!$A:$A,'4'!$S:$S,$C64,'4'!$D:$D,$D64)+SUMIFS('4'!$A:$A,'4'!$S:$S,$C64,'4'!$C:$C,$G64)+SUMIFS('4'!$A:$A,'4'!$S:$S,$C64,'4'!$D:$D,$G64)),SUMIF('4'!$T:$T,$C64,'4'!$A:$A)-(SUMIFS('4'!$A:$A,'4'!$T:$T,$C64,'4'!$C:$C,$D64)+SUMIFS('4'!$A:$A,'4'!$T:$T,$C64,'4'!$D:$D,$D64)+SUMIFS('4'!$A:$A,'4'!$T:$T,$C64,'4'!$C:$C,$G64)+SUMIFS('4'!$A:$A,'4'!$T:$T,$C64,'4'!$D:$D,$G64))))</f>
        <v/>
      </c>
      <c r="N64" s="73" t="str">
        <f>IF('5'!$E$2="","",SUM(SUMIF('5'!$R:$R,$C64,'5'!$A:$A)-(SUMIFS('5'!$A:$A,'5'!$R:$R,$C64,'5'!$C:$C,$D64)+SUMIFS('5'!$A:$A,'5'!$R:$R,$C64,'5'!$D:$D,$D64)+SUMIFS('5'!$A:$A,'5'!$R:$R,$C64,'5'!$C:$C,$G64)+SUMIFS('5'!$A:$A,'5'!$R:$R,G64,'5'!$D:$D,$G64)),SUMIF('5'!$S:$S,$C64,'5'!$A:$A)-(SUMIFS('5'!$A:$A,'5'!$S:$S,$C64,'5'!$C:$C,$D64)+SUMIFS('5'!$A:$A,'5'!$S:$S,$C64,'5'!$D:$D,$D64)+SUMIFS('5'!$A:$A,'5'!$S:$S,$C64,'5'!$C:$C,$G64)+SUMIFS('5'!$A:$A,'5'!$S:$S,$C64,'5'!$D:$D,$G64)),SUMIF('5'!$T:$T,$C64,'5'!$A:$A)-(SUMIFS('5'!$A:$A,'5'!$T:$T,$C64,'5'!$C:$C,$D64)+SUMIFS('5'!$A:$A,'5'!$T:$T,$C64,'5'!$D:$D,$D64)+SUMIFS('5'!$A:$A,'5'!$T:$T,$C64,'5'!$C:$C,$G64)+SUMIFS('5'!$A:$A,'5'!$T:$T,$C64,'5'!$D:$D,$G64))))</f>
        <v/>
      </c>
      <c r="O64" s="73" t="str">
        <f>IF('6'!$E$2="","",SUM(SUMIF('6'!$R:$R,$C64,'6'!$A:$A)-(SUMIFS('6'!$A:$A,'6'!$R:$R,$C64,'6'!$C:$C,$D64)+SUMIFS('6'!$A:$A,'6'!$R:$R,$C64,'6'!$D:$D,$D64)+SUMIFS('6'!$A:$A,'6'!$R:$R,$C64,'6'!$C:$C,$G64)+SUMIFS('6'!$A:$A,'6'!$R:$R,H64,'6'!$D:$D,$G64)),SUMIF('6'!$S:$S,$C64,'6'!$A:$A)-(SUMIFS('6'!$A:$A,'6'!$S:$S,$C64,'6'!$C:$C,$D64)+SUMIFS('6'!$A:$A,'6'!$S:$S,$C64,'6'!$D:$D,$D64)+SUMIFS('6'!$A:$A,'6'!$S:$S,$C64,'6'!$C:$C,$G64)+SUMIFS('6'!$A:$A,'6'!$S:$S,$C64,'6'!$D:$D,$G64)),SUMIF('6'!$T:$T,$C64,'6'!$A:$A)-(SUMIFS('6'!$A:$A,'6'!$T:$T,$C64,'6'!$C:$C,$D64)+SUMIFS('6'!$A:$A,'6'!$T:$T,$C64,'6'!$D:$D,$D64)+SUMIFS('6'!$A:$A,'6'!$T:$T,$C64,'6'!$C:$C,$G64)+SUMIFS('6'!$A:$A,'6'!$T:$T,$C64,'6'!$D:$D,$G64))))</f>
        <v/>
      </c>
      <c r="P64" s="73" t="str">
        <f>IF('7'!$E$2="","",SUM(SUMIF('7'!$R:$R,$C64,'7'!$A:$A)-(SUMIFS('7'!$A:$A,'7'!$R:$R,$C64,'7'!$C:$C,$D64)+SUMIFS('7'!$A:$A,'7'!$R:$R,$C64,'7'!$D:$D,$D64)+SUMIFS('7'!$A:$A,'7'!$R:$R,$C64,'7'!$C:$C,$G64)+SUMIFS('7'!$A:$A,'7'!$R:$R,I64,'7'!$D:$D,$G64)),SUMIF('7'!$S:$S,$C64,'7'!$A:$A)-(SUMIFS('7'!$A:$A,'7'!$S:$S,$C64,'7'!$C:$C,$D64)+SUMIFS('7'!$A:$A,'7'!$S:$S,$C64,'7'!$D:$D,$D64)+SUMIFS('7'!$A:$A,'7'!$S:$S,$C64,'7'!$C:$C,$G64)+SUMIFS('7'!$A:$A,'7'!$S:$S,$C64,'7'!$D:$D,$G64)),SUMIF('7'!$T:$T,$C64,'7'!$A:$A)-(SUMIFS('7'!$A:$A,'7'!$T:$T,$C64,'7'!$C:$C,$D64)+SUMIFS('7'!$A:$A,'7'!$T:$T,$C64,'7'!$D:$D,$D64)+SUMIFS('7'!$A:$A,'7'!$T:$T,$C64,'7'!$C:$C,$G64)+SUMIFS('7'!$A:$A,'7'!$T:$T,$C64,'7'!$D:$D,$G64))))</f>
        <v/>
      </c>
      <c r="Q64" s="73" t="str">
        <f>IF('8'!$E$2="","",SUM(SUMIF('8'!$R:$R,$C64,'8'!$A:$A)-(SUMIFS('8'!$A:$A,'8'!$R:$R,$C64,'8'!$C:$C,$D64)+SUMIFS('8'!$A:$A,'8'!$R:$R,$C64,'8'!$D:$D,$D64)+SUMIFS('8'!$A:$A,'8'!$R:$R,$C64,'8'!$C:$C,$G64)+SUMIFS('8'!$A:$A,'8'!$R:$R,J64,'8'!$D:$D,$G64)),SUMIF('8'!$S:$S,$C64,'8'!$A:$A)-(SUMIFS('8'!$A:$A,'8'!$S:$S,$C64,'8'!$C:$C,$D64)+SUMIFS('8'!$A:$A,'8'!$S:$S,$C64,'8'!$D:$D,$D64)+SUMIFS('8'!$A:$A,'8'!$S:$S,$C64,'8'!$C:$C,$G64)+SUMIFS('8'!$A:$A,'8'!$S:$S,$C64,'8'!$D:$D,$G64)),SUMIF('8'!$T:$T,$C64,'8'!$A:$A)-(SUMIFS('8'!$A:$A,'8'!$T:$T,$C64,'8'!$C:$C,$D64)+SUMIFS('8'!$A:$A,'8'!$T:$T,$C64,'8'!$D:$D,$D64)+SUMIFS('8'!$A:$A,'8'!$T:$T,$C64,'8'!$C:$C,$G64)+SUMIFS('8'!$A:$A,'8'!$T:$T,$C64,'8'!$D:$D,$G64))))</f>
        <v/>
      </c>
      <c r="R64" s="73" t="str">
        <f>IF('9'!$E$2="","",SUM(SUMIF('9'!$R:$R,$C64,'9'!$A:$A)-(SUMIFS('9'!$A:$A,'9'!$R:$R,$C64,'9'!$C:$C,$D64)+SUMIFS('9'!$A:$A,'9'!$R:$R,$C64,'9'!$D:$D,$D64)+SUMIFS('9'!$A:$A,'9'!$R:$R,$C64,'9'!$C:$C,$G64)+SUMIFS('9'!$A:$A,'9'!$R:$R,K64,'9'!$D:$D,$G64)),SUMIF('9'!$S:$S,$C64,'9'!$A:$A)-(SUMIFS('9'!$A:$A,'9'!$S:$S,$C64,'9'!$C:$C,$D64)+SUMIFS('9'!$A:$A,'9'!$S:$S,$C64,'9'!$D:$D,$D64)+SUMIFS('9'!$A:$A,'9'!$S:$S,$C64,'9'!$C:$C,$G64)+SUMIFS('9'!$A:$A,'9'!$S:$S,$C64,'9'!$D:$D,$G64)),SUMIF('9'!$T:$T,$C64,'9'!$A:$A)-(SUMIFS('9'!$A:$A,'9'!$T:$T,$C64,'9'!$C:$C,$D64)+SUMIFS('9'!$A:$A,'9'!$T:$T,$C64,'9'!$D:$D,$D64)+SUMIFS('9'!$A:$A,'9'!$T:$T,$C64,'9'!$C:$C,$G64)+SUMIFS('9'!$A:$A,'9'!$T:$T,$C64,'9'!$D:$D,$G64))))</f>
        <v/>
      </c>
      <c r="S64" s="73" t="str">
        <f>IF('10'!$D$2="","",SUM(SUMIF('10'!$Q:$Q,$C64,'10'!$A:$A)-(SUMIFS('10'!$A:$A,'10'!$Q:$Q,$C64,'10'!$B:$B,$D64)+SUMIFS('10'!$A:$A,'10'!$Q:$Q,$C64,'10'!$C:$C,$D64)+SUMIFS('10'!$A:$A,'10'!$Q:$Q,$C64,'10'!$B:$B,$G64)+SUMIFS('10'!$A:$A,'10'!$Q:$Q,L64,'10'!$C:$C,$G64)),SUMIF('10'!$R:$R,$C64,'10'!$A:$A)-(SUMIFS('10'!$A:$A,'10'!$R:$R,$C64,'10'!$B:$B,$D64)+SUMIFS('10'!$A:$A,'10'!$R:$R,$C64,'10'!$C:$C,$D64)+SUMIFS('10'!$A:$A,'10'!$R:$R,$C64,'10'!$B:$B,$G64)+SUMIFS('10'!$A:$A,'10'!$R:$R,$C64,'10'!$C:$C,$G64)),SUMIF('10'!$S:$S,$C64,'10'!$A:$A)-(SUMIFS('10'!$A:$A,'10'!$S:$S,$C64,'10'!$B:$B,$D64)+SUMIFS('10'!$A:$A,'10'!$S:$S,$C64,'10'!$C:$C,$D64)+SUMIFS('10'!$A:$A,'10'!$S:$S,$C64,'10'!$B:$B,$G64)+SUMIFS('10'!$A:$A,'10'!$S:$S,$C64,'10'!$C:$C,$G64))))</f>
        <v/>
      </c>
      <c r="T64" s="73" t="str">
        <f>IF('11'!$D$2="","",SUM(SUMIF('11'!$Q:$Q,$C64,'11'!$A:$A)-(SUMIFS('11'!$A:$A,'11'!$Q:$Q,$C64,'11'!$B:$B,$D64)+SUMIFS('11'!$A:$A,'11'!$Q:$Q,$C64,'11'!$C:$C,$D64)+SUMIFS('11'!$A:$A,'11'!$Q:$Q,$C64,'11'!$B:$B,$G64)+SUMIFS('11'!$A:$A,'11'!$Q:$Q,M64,'11'!$C:$C,$G64)),SUMIF('11'!$R:$R,$C64,'11'!$A:$A)-(SUMIFS('11'!$A:$A,'11'!$R:$R,$C64,'11'!$B:$B,$D64)+SUMIFS('11'!$A:$A,'11'!$R:$R,$C64,'11'!$C:$C,$D64)+SUMIFS('11'!$A:$A,'11'!$R:$R,$C64,'11'!$B:$B,$G64)+SUMIFS('11'!$A:$A,'11'!$R:$R,$C64,'11'!$C:$C,$G64)),SUMIF('11'!$S:$S,$C64,'11'!$A:$A)-(SUMIFS('11'!$A:$A,'11'!$S:$S,$C64,'11'!$B:$B,$D64)+SUMIFS('11'!$A:$A,'11'!$S:$S,$C64,'11'!$C:$C,$D64)+SUMIFS('11'!$A:$A,'11'!$S:$S,$C64,'11'!$B:$B,$G64)+SUMIFS('11'!$A:$A,'11'!$S:$S,$C64,'11'!$C:$C,$G64))))</f>
        <v/>
      </c>
      <c r="U64" s="74" t="str">
        <f>IF('12'!$D$2="","",SUM(SUMIF('12'!$Q:$Q,$C64,'12'!$A:$A)-(SUMIFS('12'!$A:$A,'12'!$Q:$Q,$C64,'12'!$B:$B,$D64)+SUMIFS('12'!$A:$A,'12'!$Q:$Q,$C64,'12'!$C:$C,$D64)+SUMIFS('12'!$A:$A,'12'!$Q:$Q,$C64,'12'!$B:$B,$G64)+SUMIFS('12'!$A:$A,'12'!$Q:$Q,N64,'12'!$C:$C,$G64)),SUMIF('12'!$R:$R,$C64,'12'!$A:$A)-(SUMIFS('12'!$A:$A,'12'!$R:$R,$C64,'12'!$B:$B,$D64)+SUMIFS('12'!$A:$A,'12'!$R:$R,$C64,'12'!$C:$C,$D64)+SUMIFS('12'!$A:$A,'12'!$R:$R,$C64,'12'!$B:$B,$G64)+SUMIFS('12'!$A:$A,'12'!$R:$R,$C64,'12'!$C:$C,$G64)),SUMIF('12'!$S:$S,$C64,'12'!$A:$A)-(SUMIFS('12'!$A:$A,'12'!$S:$S,$C64,'12'!$B:$B,$D64)+SUMIFS('12'!$A:$A,'12'!$S:$S,$C64,'12'!$C:$C,$D64)+SUMIFS('12'!$A:$A,'12'!$S:$S,$C64,'12'!$B:$B,$G64)+SUMIFS('12'!$A:$A,'12'!$S:$S,$C64,'12'!$C:$C,$G64))))</f>
        <v/>
      </c>
      <c r="V64" s="75" t="str">
        <f>IF('13'!$D$2="","",SUM(SUMIF('13'!$Q:$Q,$C64,'13'!$A:$A)-(SUMIFS('13'!$A:$A,'13'!$Q:$Q,$C64,'13'!$B:$B,$D64)+SUMIFS('13'!$A:$A,'13'!$Q:$Q,$C64,'13'!$C:$C,$D64)+SUMIFS('13'!$A:$A,'13'!$Q:$Q,$C64,'13'!$B:$B,$G64)+SUMIFS('13'!$A:$A,'13'!$Q:$Q,O64,'13'!$C:$C,$G64)),SUMIF('13'!$R:$R,$C64,'13'!$A:$A)-(SUMIFS('13'!$A:$A,'13'!$R:$R,$C64,'13'!$B:$B,$D64)+SUMIFS('13'!$A:$A,'13'!$R:$R,$C64,'13'!$C:$C,$D64)+SUMIFS('13'!$A:$A,'13'!$R:$R,$C64,'13'!$B:$B,$G64)+SUMIFS('13'!$A:$A,'13'!$R:$R,$C64,'13'!$C:$C,$G64)),SUMIF('13'!$S:$S,$C64,'13'!$A:$A)-(SUMIFS('13'!$A:$A,'13'!$S:$S,$C64,'13'!$B:$B,$D64)+SUMIFS('13'!$A:$A,'13'!$S:$S,$C64,'13'!$C:$C,$D64)+SUMIFS('13'!$A:$A,'13'!$S:$S,$C64,'13'!$B:$B,$G64)+SUMIFS('13'!$A:$A,'13'!$S:$S,$C64,'13'!$C:$C,$G64))))</f>
        <v/>
      </c>
      <c r="W64" s="76" t="str">
        <f>IF('14'!$D$2="","",SUM(SUMIF('14'!$Q:$Q,$C64,'14'!$A:$A)-(SUMIFS('14'!$A:$A,'14'!$Q:$Q,$C64,'14'!$B:$B,$D64)+SUMIFS('14'!$A:$A,'14'!$Q:$Q,$C64,'14'!$C:$C,$D64)+SUMIFS('14'!$A:$A,'14'!$Q:$Q,$C64,'14'!$B:$B,$G64)+SUMIFS('14'!$A:$A,'14'!$Q:$Q,P64,'14'!$C:$C,$G64)),SUMIF('14'!$R:$R,$C64,'14'!$A:$A)-(SUMIFS('14'!$A:$A,'14'!$R:$R,$C64,'14'!$B:$B,$D64)+SUMIFS('14'!$A:$A,'14'!$R:$R,$C64,'14'!$C:$C,$D64)+SUMIFS('14'!$A:$A,'14'!$R:$R,$C64,'14'!$B:$B,$G64)+SUMIFS('14'!$A:$A,'14'!$R:$R,$C64,'14'!$C:$C,$G64)),SUMIF('14'!$S:$S,$C64,'14'!$A:$A)-(SUMIFS('14'!$A:$A,'14'!$S:$S,$C64,'14'!$B:$B,$D64)+SUMIFS('14'!$A:$A,'14'!$S:$S,$C64,'14'!$C:$C,$D64)+SUMIFS('14'!$A:$A,'14'!$S:$S,$C64,'14'!$B:$B,$G64)+SUMIFS('14'!$A:$A,'14'!$S:$S,$C64,'14'!$C:$C,$G64))))</f>
        <v/>
      </c>
      <c r="X64" s="73" t="str">
        <f>IF('15'!$D$2="","",SUM(SUMIF('15'!$Q:$Q,$C64,'15'!$A:$A)-(SUMIFS('15'!$A:$A,'15'!$Q:$Q,$C64,'15'!$B:$B,$D64)+SUMIFS('15'!$A:$A,'15'!$Q:$Q,$C64,'15'!$C:$C,$D64)+SUMIFS('15'!$A:$A,'15'!$Q:$Q,$C64,'15'!$B:$B,$G64)+SUMIFS('15'!$A:$A,'15'!$Q:$Q,Q64,'15'!$C:$C,$G64)),SUMIF('15'!$R:$R,$C64,'15'!$A:$A)-(SUMIFS('15'!$A:$A,'15'!$R:$R,$C64,'15'!$B:$B,$D64)+SUMIFS('15'!$A:$A,'15'!$R:$R,$C64,'15'!$C:$C,$D64)+SUMIFS('15'!$A:$A,'15'!$R:$R,$C64,'15'!$B:$B,$G64)+SUMIFS('15'!$A:$A,'15'!$R:$R,$C64,'15'!$C:$C,$G64)),SUMIF('15'!$S:$S,$C64,'15'!$A:$A)-(SUMIFS('15'!$A:$A,'15'!$S:$S,$C64,'15'!$B:$B,$D64)+SUMIFS('15'!$A:$A,'15'!$S:$S,$C64,'15'!$C:$C,$D64)+SUMIFS('15'!$A:$A,'15'!$S:$S,$C64,'15'!$B:$B,$G64)+SUMIFS('15'!$A:$A,'15'!$S:$S,$C64,'15'!$C:$C,$G64))))</f>
        <v/>
      </c>
      <c r="Y64" s="77">
        <f t="shared" si="11"/>
        <v>0</v>
      </c>
      <c r="Z64" s="85">
        <f>SUM(COUNTIF('1'!$R$2:$T$100,$C64),COUNTIF('2'!$R$2:$T$100,$C64),COUNTIF('3'!$R$2:$T$100,$C64),COUNTIF('4'!$R$2:$T$100,$C64),COUNTIF('5'!$R$2:$T$100,$C64),COUNTIF('6'!$R$2:$T$100,$C64),COUNTIF('7'!$R$2:$T$100,$C64),COUNTIF('8'!$R$2:$T$100,$C64),COUNTIF('9'!$R$2:$T$100,$C64),COUNTIF('10'!$Q$2:$S$100,$C64),COUNTIF('11'!$Q$2:$S$100,$C64),COUNTIF('12'!$Q$2:$S$100,$C64),COUNTIF('13'!$Q$2:$S$100,$C64),COUNTIF('14'!$Q$2:$S$100,$C64),COUNTIF('15'!$Q$2:$S$100,$C64))</f>
        <v>0</v>
      </c>
    </row>
    <row r="65" spans="1:36" x14ac:dyDescent="0.2">
      <c r="A65" s="2" t="s">
        <v>15</v>
      </c>
      <c r="B65" s="2" t="s">
        <v>149</v>
      </c>
      <c r="C65" s="2" t="str">
        <f t="shared" si="8"/>
        <v>Jose Juarez</v>
      </c>
      <c r="D65" s="40"/>
      <c r="E65" s="43"/>
      <c r="F65" s="72">
        <f t="shared" si="9"/>
        <v>0</v>
      </c>
      <c r="G65" s="40"/>
      <c r="H65" s="43"/>
      <c r="I65" s="72">
        <f t="shared" si="10"/>
        <v>0</v>
      </c>
      <c r="J65" s="73">
        <f>IF('1'!$E$2="","",SUM(SUMIF('1'!$R:$R,$C65,'1'!$A:$A)-(SUMIFS('1'!$A:$A,'1'!$R:$R,$C65,'1'!$C:$C,$D65)+SUMIFS('1'!$A:$A,'1'!$R:$R,$C65,'1'!$D:$D,$D65)+SUMIFS('1'!$A:$A,'1'!$R:$R,$C65,'1'!$C:$C,$G65)+SUMIFS('1'!$A:$A,'1'!$R:$R,C65,'1'!$D:$D,$G65)),SUMIF('1'!$S:$S,$C65,'1'!$A:$A)-(SUMIFS('1'!$A:$A,'1'!$S:$S,$C65,'1'!$C:$C,$D65)+SUMIFS('1'!$A:$A,'1'!$S:$S,$C65,'1'!$D:$D,$D65)+SUMIFS('1'!$A:$A,'1'!$S:$S,$C65,'1'!$C:$C,$G65)+SUMIFS('1'!$A:$A,'1'!$S:$S,$C65,'1'!$D:$D,$G65)),SUMIF('1'!$T:$T,$C65,'1'!$A:$A)-(SUMIFS('1'!$A:$A,'1'!$T:$T,$C65,'1'!$C:$C,$D65)+SUMIFS('1'!$A:$A,'1'!$T:$T,$C65,'1'!$D:$D,$D65)+SUMIFS('1'!$A:$A,'1'!$T:$T,$C65,'1'!$C:$C,$G65)+SUMIFS('1'!$A:$A,'1'!$T:$T,$C65,'1'!$D:$D,$G65))))</f>
        <v>0</v>
      </c>
      <c r="K65" s="73">
        <f>IF('2'!$E$2="","",SUM(SUMIF('2'!$R:$R,$C65,'2'!$A:$A)-(SUMIFS('2'!$A:$A,'2'!$R:$R,$C65,'2'!$C:$C,$D65)+SUMIFS('2'!$A:$A,'2'!$R:$R,$C65,'2'!$D:$D,$D65)+SUMIFS('2'!$A:$A,'2'!$R:$R,$C65,'2'!$C:$C,$G65)+SUMIFS('2'!$A:$A,'2'!$R:$R,D65,'2'!$D:$D,$G65)),SUMIF('2'!$S:$S,$C65,'2'!$A:$A)-(SUMIFS('2'!$A:$A,'2'!$S:$S,$C65,'2'!$C:$C,$D65)+SUMIFS('2'!$A:$A,'2'!$S:$S,$C65,'2'!$D:$D,$D65)+SUMIFS('2'!$A:$A,'2'!$S:$S,$C65,'2'!$C:$C,$G65)+SUMIFS('2'!$A:$A,'2'!$S:$S,$C65,'2'!$D:$D,$G65)),SUMIF('2'!$T:$T,$C65,'2'!$A:$A)-(SUMIFS('2'!$A:$A,'2'!$T:$T,$C65,'2'!$C:$C,$D65)+SUMIFS('2'!$A:$A,'2'!$T:$T,$C65,'2'!$D:$D,$D65)+SUMIFS('2'!$A:$A,'2'!$T:$T,$C65,'2'!$C:$C,$G65)+SUMIFS('2'!$A:$A,'2'!$T:$T,$C65,'2'!$D:$D,$G65))))</f>
        <v>1</v>
      </c>
      <c r="L65" s="73">
        <f>IF('3'!$E$2="","",SUM(SUMIF('3'!$R:$R,$C65,'3'!$A:$A)-(SUMIFS('3'!$A:$A,'3'!$R:$R,$C65,'3'!$C:$C,$D65)+SUMIFS('3'!$A:$A,'3'!$R:$R,$C65,'3'!$D:$D,$D65)+SUMIFS('3'!$A:$A,'3'!$R:$R,$C65,'3'!$C:$C,$G65)+SUMIFS('3'!$A:$A,'3'!$R:$R,E65,'3'!$D:$D,$G65)),SUMIF('3'!$S:$S,$C65,'3'!$A:$A)-(SUMIFS('3'!$A:$A,'3'!$S:$S,$C65,'3'!$C:$C,$D65)+SUMIFS('3'!$A:$A,'3'!$S:$S,$C65,'3'!$D:$D,$D65)+SUMIFS('3'!$A:$A,'3'!$S:$S,$C65,'3'!$C:$C,$G65)+SUMIFS('3'!$A:$A,'3'!$S:$S,$C65,'3'!$D:$D,$G65)),SUMIF('3'!$T:$T,$C65,'3'!$A:$A)-(SUMIFS('3'!$A:$A,'3'!$T:$T,$C65,'3'!$C:$C,$D65)+SUMIFS('3'!$A:$A,'3'!$T:$T,$C65,'3'!$D:$D,$D65)+SUMIFS('3'!$A:$A,'3'!$T:$T,$C65,'3'!$C:$C,$G65)+SUMIFS('3'!$A:$A,'3'!$T:$T,$C65,'3'!$D:$D,$G65))))</f>
        <v>0</v>
      </c>
      <c r="M65" s="73" t="str">
        <f>IF('4'!$E$2="","",SUM(SUMIF('4'!$R:$R,$C65,'4'!$A:$A)-(SUMIFS('4'!$A:$A,'4'!$R:$R,$C65,'4'!$C:$C,$D65)+SUMIFS('4'!$A:$A,'4'!$R:$R,$C65,'4'!$D:$D,$D65)+SUMIFS('4'!$A:$A,'4'!$R:$R,$C65,'4'!$C:$C,$G65)+SUMIFS('4'!$A:$A,'4'!$R:$R,F65,'4'!$D:$D,$G65)),SUMIF('4'!$S:$S,$C65,'4'!$A:$A)-(SUMIFS('4'!$A:$A,'4'!$S:$S,$C65,'4'!$C:$C,$D65)+SUMIFS('4'!$A:$A,'4'!$S:$S,$C65,'4'!$D:$D,$D65)+SUMIFS('4'!$A:$A,'4'!$S:$S,$C65,'4'!$C:$C,$G65)+SUMIFS('4'!$A:$A,'4'!$S:$S,$C65,'4'!$D:$D,$G65)),SUMIF('4'!$T:$T,$C65,'4'!$A:$A)-(SUMIFS('4'!$A:$A,'4'!$T:$T,$C65,'4'!$C:$C,$D65)+SUMIFS('4'!$A:$A,'4'!$T:$T,$C65,'4'!$D:$D,$D65)+SUMIFS('4'!$A:$A,'4'!$T:$T,$C65,'4'!$C:$C,$G65)+SUMIFS('4'!$A:$A,'4'!$T:$T,$C65,'4'!$D:$D,$G65))))</f>
        <v/>
      </c>
      <c r="N65" s="73" t="str">
        <f>IF('5'!$E$2="","",SUM(SUMIF('5'!$R:$R,$C65,'5'!$A:$A)-(SUMIFS('5'!$A:$A,'5'!$R:$R,$C65,'5'!$C:$C,$D65)+SUMIFS('5'!$A:$A,'5'!$R:$R,$C65,'5'!$D:$D,$D65)+SUMIFS('5'!$A:$A,'5'!$R:$R,$C65,'5'!$C:$C,$G65)+SUMIFS('5'!$A:$A,'5'!$R:$R,G65,'5'!$D:$D,$G65)),SUMIF('5'!$S:$S,$C65,'5'!$A:$A)-(SUMIFS('5'!$A:$A,'5'!$S:$S,$C65,'5'!$C:$C,$D65)+SUMIFS('5'!$A:$A,'5'!$S:$S,$C65,'5'!$D:$D,$D65)+SUMIFS('5'!$A:$A,'5'!$S:$S,$C65,'5'!$C:$C,$G65)+SUMIFS('5'!$A:$A,'5'!$S:$S,$C65,'5'!$D:$D,$G65)),SUMIF('5'!$T:$T,$C65,'5'!$A:$A)-(SUMIFS('5'!$A:$A,'5'!$T:$T,$C65,'5'!$C:$C,$D65)+SUMIFS('5'!$A:$A,'5'!$T:$T,$C65,'5'!$D:$D,$D65)+SUMIFS('5'!$A:$A,'5'!$T:$T,$C65,'5'!$C:$C,$G65)+SUMIFS('5'!$A:$A,'5'!$T:$T,$C65,'5'!$D:$D,$G65))))</f>
        <v/>
      </c>
      <c r="O65" s="73" t="str">
        <f>IF('6'!$E$2="","",SUM(SUMIF('6'!$R:$R,$C65,'6'!$A:$A)-(SUMIFS('6'!$A:$A,'6'!$R:$R,$C65,'6'!$C:$C,$D65)+SUMIFS('6'!$A:$A,'6'!$R:$R,$C65,'6'!$D:$D,$D65)+SUMIFS('6'!$A:$A,'6'!$R:$R,$C65,'6'!$C:$C,$G65)+SUMIFS('6'!$A:$A,'6'!$R:$R,H65,'6'!$D:$D,$G65)),SUMIF('6'!$S:$S,$C65,'6'!$A:$A)-(SUMIFS('6'!$A:$A,'6'!$S:$S,$C65,'6'!$C:$C,$D65)+SUMIFS('6'!$A:$A,'6'!$S:$S,$C65,'6'!$D:$D,$D65)+SUMIFS('6'!$A:$A,'6'!$S:$S,$C65,'6'!$C:$C,$G65)+SUMIFS('6'!$A:$A,'6'!$S:$S,$C65,'6'!$D:$D,$G65)),SUMIF('6'!$T:$T,$C65,'6'!$A:$A)-(SUMIFS('6'!$A:$A,'6'!$T:$T,$C65,'6'!$C:$C,$D65)+SUMIFS('6'!$A:$A,'6'!$T:$T,$C65,'6'!$D:$D,$D65)+SUMIFS('6'!$A:$A,'6'!$T:$T,$C65,'6'!$C:$C,$G65)+SUMIFS('6'!$A:$A,'6'!$T:$T,$C65,'6'!$D:$D,$G65))))</f>
        <v/>
      </c>
      <c r="P65" s="73" t="str">
        <f>IF('7'!$E$2="","",SUM(SUMIF('7'!$R:$R,$C65,'7'!$A:$A)-(SUMIFS('7'!$A:$A,'7'!$R:$R,$C65,'7'!$C:$C,$D65)+SUMIFS('7'!$A:$A,'7'!$R:$R,$C65,'7'!$D:$D,$D65)+SUMIFS('7'!$A:$A,'7'!$R:$R,$C65,'7'!$C:$C,$G65)+SUMIFS('7'!$A:$A,'7'!$R:$R,I65,'7'!$D:$D,$G65)),SUMIF('7'!$S:$S,$C65,'7'!$A:$A)-(SUMIFS('7'!$A:$A,'7'!$S:$S,$C65,'7'!$C:$C,$D65)+SUMIFS('7'!$A:$A,'7'!$S:$S,$C65,'7'!$D:$D,$D65)+SUMIFS('7'!$A:$A,'7'!$S:$S,$C65,'7'!$C:$C,$G65)+SUMIFS('7'!$A:$A,'7'!$S:$S,$C65,'7'!$D:$D,$G65)),SUMIF('7'!$T:$T,$C65,'7'!$A:$A)-(SUMIFS('7'!$A:$A,'7'!$T:$T,$C65,'7'!$C:$C,$D65)+SUMIFS('7'!$A:$A,'7'!$T:$T,$C65,'7'!$D:$D,$D65)+SUMIFS('7'!$A:$A,'7'!$T:$T,$C65,'7'!$C:$C,$G65)+SUMIFS('7'!$A:$A,'7'!$T:$T,$C65,'7'!$D:$D,$G65))))</f>
        <v/>
      </c>
      <c r="Q65" s="73" t="str">
        <f>IF('8'!$E$2="","",SUM(SUMIF('8'!$R:$R,$C65,'8'!$A:$A)-(SUMIFS('8'!$A:$A,'8'!$R:$R,$C65,'8'!$C:$C,$D65)+SUMIFS('8'!$A:$A,'8'!$R:$R,$C65,'8'!$D:$D,$D65)+SUMIFS('8'!$A:$A,'8'!$R:$R,$C65,'8'!$C:$C,$G65)+SUMIFS('8'!$A:$A,'8'!$R:$R,J65,'8'!$D:$D,$G65)),SUMIF('8'!$S:$S,$C65,'8'!$A:$A)-(SUMIFS('8'!$A:$A,'8'!$S:$S,$C65,'8'!$C:$C,$D65)+SUMIFS('8'!$A:$A,'8'!$S:$S,$C65,'8'!$D:$D,$D65)+SUMIFS('8'!$A:$A,'8'!$S:$S,$C65,'8'!$C:$C,$G65)+SUMIFS('8'!$A:$A,'8'!$S:$S,$C65,'8'!$D:$D,$G65)),SUMIF('8'!$T:$T,$C65,'8'!$A:$A)-(SUMIFS('8'!$A:$A,'8'!$T:$T,$C65,'8'!$C:$C,$D65)+SUMIFS('8'!$A:$A,'8'!$T:$T,$C65,'8'!$D:$D,$D65)+SUMIFS('8'!$A:$A,'8'!$T:$T,$C65,'8'!$C:$C,$G65)+SUMIFS('8'!$A:$A,'8'!$T:$T,$C65,'8'!$D:$D,$G65))))</f>
        <v/>
      </c>
      <c r="R65" s="73" t="str">
        <f>IF('9'!$E$2="","",SUM(SUMIF('9'!$R:$R,$C65,'9'!$A:$A)-(SUMIFS('9'!$A:$A,'9'!$R:$R,$C65,'9'!$C:$C,$D65)+SUMIFS('9'!$A:$A,'9'!$R:$R,$C65,'9'!$D:$D,$D65)+SUMIFS('9'!$A:$A,'9'!$R:$R,$C65,'9'!$C:$C,$G65)+SUMIFS('9'!$A:$A,'9'!$R:$R,K65,'9'!$D:$D,$G65)),SUMIF('9'!$S:$S,$C65,'9'!$A:$A)-(SUMIFS('9'!$A:$A,'9'!$S:$S,$C65,'9'!$C:$C,$D65)+SUMIFS('9'!$A:$A,'9'!$S:$S,$C65,'9'!$D:$D,$D65)+SUMIFS('9'!$A:$A,'9'!$S:$S,$C65,'9'!$C:$C,$G65)+SUMIFS('9'!$A:$A,'9'!$S:$S,$C65,'9'!$D:$D,$G65)),SUMIF('9'!$T:$T,$C65,'9'!$A:$A)-(SUMIFS('9'!$A:$A,'9'!$T:$T,$C65,'9'!$C:$C,$D65)+SUMIFS('9'!$A:$A,'9'!$T:$T,$C65,'9'!$D:$D,$D65)+SUMIFS('9'!$A:$A,'9'!$T:$T,$C65,'9'!$C:$C,$G65)+SUMIFS('9'!$A:$A,'9'!$T:$T,$C65,'9'!$D:$D,$G65))))</f>
        <v/>
      </c>
      <c r="S65" s="73" t="str">
        <f>IF('10'!$D$2="","",SUM(SUMIF('10'!$Q:$Q,$C65,'10'!$A:$A)-(SUMIFS('10'!$A:$A,'10'!$Q:$Q,$C65,'10'!$B:$B,$D65)+SUMIFS('10'!$A:$A,'10'!$Q:$Q,$C65,'10'!$C:$C,$D65)+SUMIFS('10'!$A:$A,'10'!$Q:$Q,$C65,'10'!$B:$B,$G65)+SUMIFS('10'!$A:$A,'10'!$Q:$Q,L65,'10'!$C:$C,$G65)),SUMIF('10'!$R:$R,$C65,'10'!$A:$A)-(SUMIFS('10'!$A:$A,'10'!$R:$R,$C65,'10'!$B:$B,$D65)+SUMIFS('10'!$A:$A,'10'!$R:$R,$C65,'10'!$C:$C,$D65)+SUMIFS('10'!$A:$A,'10'!$R:$R,$C65,'10'!$B:$B,$G65)+SUMIFS('10'!$A:$A,'10'!$R:$R,$C65,'10'!$C:$C,$G65)),SUMIF('10'!$S:$S,$C65,'10'!$A:$A)-(SUMIFS('10'!$A:$A,'10'!$S:$S,$C65,'10'!$B:$B,$D65)+SUMIFS('10'!$A:$A,'10'!$S:$S,$C65,'10'!$C:$C,$D65)+SUMIFS('10'!$A:$A,'10'!$S:$S,$C65,'10'!$B:$B,$G65)+SUMIFS('10'!$A:$A,'10'!$S:$S,$C65,'10'!$C:$C,$G65))))</f>
        <v/>
      </c>
      <c r="T65" s="73" t="str">
        <f>IF('11'!$D$2="","",SUM(SUMIF('11'!$Q:$Q,$C65,'11'!$A:$A)-(SUMIFS('11'!$A:$A,'11'!$Q:$Q,$C65,'11'!$B:$B,$D65)+SUMIFS('11'!$A:$A,'11'!$Q:$Q,$C65,'11'!$C:$C,$D65)+SUMIFS('11'!$A:$A,'11'!$Q:$Q,$C65,'11'!$B:$B,$G65)+SUMIFS('11'!$A:$A,'11'!$Q:$Q,M65,'11'!$C:$C,$G65)),SUMIF('11'!$R:$R,$C65,'11'!$A:$A)-(SUMIFS('11'!$A:$A,'11'!$R:$R,$C65,'11'!$B:$B,$D65)+SUMIFS('11'!$A:$A,'11'!$R:$R,$C65,'11'!$C:$C,$D65)+SUMIFS('11'!$A:$A,'11'!$R:$R,$C65,'11'!$B:$B,$G65)+SUMIFS('11'!$A:$A,'11'!$R:$R,$C65,'11'!$C:$C,$G65)),SUMIF('11'!$S:$S,$C65,'11'!$A:$A)-(SUMIFS('11'!$A:$A,'11'!$S:$S,$C65,'11'!$B:$B,$D65)+SUMIFS('11'!$A:$A,'11'!$S:$S,$C65,'11'!$C:$C,$D65)+SUMIFS('11'!$A:$A,'11'!$S:$S,$C65,'11'!$B:$B,$G65)+SUMIFS('11'!$A:$A,'11'!$S:$S,$C65,'11'!$C:$C,$G65))))</f>
        <v/>
      </c>
      <c r="U65" s="74" t="str">
        <f>IF('12'!$D$2="","",SUM(SUMIF('12'!$Q:$Q,$C65,'12'!$A:$A)-(SUMIFS('12'!$A:$A,'12'!$Q:$Q,$C65,'12'!$B:$B,$D65)+SUMIFS('12'!$A:$A,'12'!$Q:$Q,$C65,'12'!$C:$C,$D65)+SUMIFS('12'!$A:$A,'12'!$Q:$Q,$C65,'12'!$B:$B,$G65)+SUMIFS('12'!$A:$A,'12'!$Q:$Q,N65,'12'!$C:$C,$G65)),SUMIF('12'!$R:$R,$C65,'12'!$A:$A)-(SUMIFS('12'!$A:$A,'12'!$R:$R,$C65,'12'!$B:$B,$D65)+SUMIFS('12'!$A:$A,'12'!$R:$R,$C65,'12'!$C:$C,$D65)+SUMIFS('12'!$A:$A,'12'!$R:$R,$C65,'12'!$B:$B,$G65)+SUMIFS('12'!$A:$A,'12'!$R:$R,$C65,'12'!$C:$C,$G65)),SUMIF('12'!$S:$S,$C65,'12'!$A:$A)-(SUMIFS('12'!$A:$A,'12'!$S:$S,$C65,'12'!$B:$B,$D65)+SUMIFS('12'!$A:$A,'12'!$S:$S,$C65,'12'!$C:$C,$D65)+SUMIFS('12'!$A:$A,'12'!$S:$S,$C65,'12'!$B:$B,$G65)+SUMIFS('12'!$A:$A,'12'!$S:$S,$C65,'12'!$C:$C,$G65))))</f>
        <v/>
      </c>
      <c r="V65" s="75" t="str">
        <f>IF('13'!$D$2="","",SUM(SUMIF('13'!$Q:$Q,$C65,'13'!$A:$A)-(SUMIFS('13'!$A:$A,'13'!$Q:$Q,$C65,'13'!$B:$B,$D65)+SUMIFS('13'!$A:$A,'13'!$Q:$Q,$C65,'13'!$C:$C,$D65)+SUMIFS('13'!$A:$A,'13'!$Q:$Q,$C65,'13'!$B:$B,$G65)+SUMIFS('13'!$A:$A,'13'!$Q:$Q,O65,'13'!$C:$C,$G65)),SUMIF('13'!$R:$R,$C65,'13'!$A:$A)-(SUMIFS('13'!$A:$A,'13'!$R:$R,$C65,'13'!$B:$B,$D65)+SUMIFS('13'!$A:$A,'13'!$R:$R,$C65,'13'!$C:$C,$D65)+SUMIFS('13'!$A:$A,'13'!$R:$R,$C65,'13'!$B:$B,$G65)+SUMIFS('13'!$A:$A,'13'!$R:$R,$C65,'13'!$C:$C,$G65)),SUMIF('13'!$S:$S,$C65,'13'!$A:$A)-(SUMIFS('13'!$A:$A,'13'!$S:$S,$C65,'13'!$B:$B,$D65)+SUMIFS('13'!$A:$A,'13'!$S:$S,$C65,'13'!$C:$C,$D65)+SUMIFS('13'!$A:$A,'13'!$S:$S,$C65,'13'!$B:$B,$G65)+SUMIFS('13'!$A:$A,'13'!$S:$S,$C65,'13'!$C:$C,$G65))))</f>
        <v/>
      </c>
      <c r="W65" s="76" t="str">
        <f>IF('14'!$D$2="","",SUM(SUMIF('14'!$Q:$Q,$C65,'14'!$A:$A)-(SUMIFS('14'!$A:$A,'14'!$Q:$Q,$C65,'14'!$B:$B,$D65)+SUMIFS('14'!$A:$A,'14'!$Q:$Q,$C65,'14'!$C:$C,$D65)+SUMIFS('14'!$A:$A,'14'!$Q:$Q,$C65,'14'!$B:$B,$G65)+SUMIFS('14'!$A:$A,'14'!$Q:$Q,P65,'14'!$C:$C,$G65)),SUMIF('14'!$R:$R,$C65,'14'!$A:$A)-(SUMIFS('14'!$A:$A,'14'!$R:$R,$C65,'14'!$B:$B,$D65)+SUMIFS('14'!$A:$A,'14'!$R:$R,$C65,'14'!$C:$C,$D65)+SUMIFS('14'!$A:$A,'14'!$R:$R,$C65,'14'!$B:$B,$G65)+SUMIFS('14'!$A:$A,'14'!$R:$R,$C65,'14'!$C:$C,$G65)),SUMIF('14'!$S:$S,$C65,'14'!$A:$A)-(SUMIFS('14'!$A:$A,'14'!$S:$S,$C65,'14'!$B:$B,$D65)+SUMIFS('14'!$A:$A,'14'!$S:$S,$C65,'14'!$C:$C,$D65)+SUMIFS('14'!$A:$A,'14'!$S:$S,$C65,'14'!$B:$B,$G65)+SUMIFS('14'!$A:$A,'14'!$S:$S,$C65,'14'!$C:$C,$G65))))</f>
        <v/>
      </c>
      <c r="X65" s="73" t="str">
        <f>IF('15'!$D$2="","",SUM(SUMIF('15'!$Q:$Q,$C65,'15'!$A:$A)-(SUMIFS('15'!$A:$A,'15'!$Q:$Q,$C65,'15'!$B:$B,$D65)+SUMIFS('15'!$A:$A,'15'!$Q:$Q,$C65,'15'!$C:$C,$D65)+SUMIFS('15'!$A:$A,'15'!$Q:$Q,$C65,'15'!$B:$B,$G65)+SUMIFS('15'!$A:$A,'15'!$Q:$Q,Q65,'15'!$C:$C,$G65)),SUMIF('15'!$R:$R,$C65,'15'!$A:$A)-(SUMIFS('15'!$A:$A,'15'!$R:$R,$C65,'15'!$B:$B,$D65)+SUMIFS('15'!$A:$A,'15'!$R:$R,$C65,'15'!$C:$C,$D65)+SUMIFS('15'!$A:$A,'15'!$R:$R,$C65,'15'!$B:$B,$G65)+SUMIFS('15'!$A:$A,'15'!$R:$R,$C65,'15'!$C:$C,$G65)),SUMIF('15'!$S:$S,$C65,'15'!$A:$A)-(SUMIFS('15'!$A:$A,'15'!$S:$S,$C65,'15'!$B:$B,$D65)+SUMIFS('15'!$A:$A,'15'!$S:$S,$C65,'15'!$C:$C,$D65)+SUMIFS('15'!$A:$A,'15'!$S:$S,$C65,'15'!$B:$B,$G65)+SUMIFS('15'!$A:$A,'15'!$S:$S,$C65,'15'!$C:$C,$G65))))</f>
        <v/>
      </c>
      <c r="Y65" s="77">
        <f t="shared" si="11"/>
        <v>1</v>
      </c>
      <c r="Z65" s="85">
        <f>SUM(COUNTIF('1'!$R$2:$T$100,$C65),COUNTIF('2'!$R$2:$T$100,$C65),COUNTIF('3'!$R$2:$T$100,$C65),COUNTIF('4'!$R$2:$T$100,$C65),COUNTIF('5'!$R$2:$T$100,$C65),COUNTIF('6'!$R$2:$T$100,$C65),COUNTIF('7'!$R$2:$T$100,$C65),COUNTIF('8'!$R$2:$T$100,$C65),COUNTIF('9'!$R$2:$T$100,$C65),COUNTIF('10'!$Q$2:$S$100,$C65),COUNTIF('11'!$Q$2:$S$100,$C65),COUNTIF('12'!$Q$2:$S$100,$C65),COUNTIF('13'!$Q$2:$S$100,$C65),COUNTIF('14'!$Q$2:$S$100,$C65),COUNTIF('15'!$Q$2:$S$100,$C65))</f>
        <v>1</v>
      </c>
    </row>
    <row r="66" spans="1:36" x14ac:dyDescent="0.2">
      <c r="A66" s="2" t="s">
        <v>26</v>
      </c>
      <c r="B66" s="2" t="s">
        <v>165</v>
      </c>
      <c r="C66" s="2" t="str">
        <f t="shared" si="8"/>
        <v>Dale Kaplan</v>
      </c>
      <c r="D66" s="40"/>
      <c r="E66" s="43"/>
      <c r="F66" s="72">
        <f t="shared" si="9"/>
        <v>0</v>
      </c>
      <c r="G66" s="40"/>
      <c r="H66" s="43"/>
      <c r="I66" s="72">
        <f t="shared" si="10"/>
        <v>0</v>
      </c>
      <c r="J66" s="73">
        <f>IF('1'!$E$2="","",SUM(SUMIF('1'!$R:$R,$C66,'1'!$A:$A)-(SUMIFS('1'!$A:$A,'1'!$R:$R,$C66,'1'!$C:$C,$D66)+SUMIFS('1'!$A:$A,'1'!$R:$R,$C66,'1'!$D:$D,$D66)+SUMIFS('1'!$A:$A,'1'!$R:$R,$C66,'1'!$C:$C,$G66)+SUMIFS('1'!$A:$A,'1'!$R:$R,C66,'1'!$D:$D,$G66)),SUMIF('1'!$S:$S,$C66,'1'!$A:$A)-(SUMIFS('1'!$A:$A,'1'!$S:$S,$C66,'1'!$C:$C,$D66)+SUMIFS('1'!$A:$A,'1'!$S:$S,$C66,'1'!$D:$D,$D66)+SUMIFS('1'!$A:$A,'1'!$S:$S,$C66,'1'!$C:$C,$G66)+SUMIFS('1'!$A:$A,'1'!$S:$S,$C66,'1'!$D:$D,$G66)),SUMIF('1'!$T:$T,$C66,'1'!$A:$A)-(SUMIFS('1'!$A:$A,'1'!$T:$T,$C66,'1'!$C:$C,$D66)+SUMIFS('1'!$A:$A,'1'!$T:$T,$C66,'1'!$D:$D,$D66)+SUMIFS('1'!$A:$A,'1'!$T:$T,$C66,'1'!$C:$C,$G66)+SUMIFS('1'!$A:$A,'1'!$T:$T,$C66,'1'!$D:$D,$G66))))</f>
        <v>0</v>
      </c>
      <c r="K66" s="73">
        <f>IF('2'!$E$2="","",SUM(SUMIF('2'!$R:$R,$C66,'2'!$A:$A)-(SUMIFS('2'!$A:$A,'2'!$R:$R,$C66,'2'!$C:$C,$D66)+SUMIFS('2'!$A:$A,'2'!$R:$R,$C66,'2'!$D:$D,$D66)+SUMIFS('2'!$A:$A,'2'!$R:$R,$C66,'2'!$C:$C,$G66)+SUMIFS('2'!$A:$A,'2'!$R:$R,D66,'2'!$D:$D,$G66)),SUMIF('2'!$S:$S,$C66,'2'!$A:$A)-(SUMIFS('2'!$A:$A,'2'!$S:$S,$C66,'2'!$C:$C,$D66)+SUMIFS('2'!$A:$A,'2'!$S:$S,$C66,'2'!$D:$D,$D66)+SUMIFS('2'!$A:$A,'2'!$S:$S,$C66,'2'!$C:$C,$G66)+SUMIFS('2'!$A:$A,'2'!$S:$S,$C66,'2'!$D:$D,$G66)),SUMIF('2'!$T:$T,$C66,'2'!$A:$A)-(SUMIFS('2'!$A:$A,'2'!$T:$T,$C66,'2'!$C:$C,$D66)+SUMIFS('2'!$A:$A,'2'!$T:$T,$C66,'2'!$D:$D,$D66)+SUMIFS('2'!$A:$A,'2'!$T:$T,$C66,'2'!$C:$C,$G66)+SUMIFS('2'!$A:$A,'2'!$T:$T,$C66,'2'!$D:$D,$G66))))</f>
        <v>0</v>
      </c>
      <c r="L66" s="73">
        <f>IF('3'!$E$2="","",SUM(SUMIF('3'!$R:$R,$C66,'3'!$A:$A)-(SUMIFS('3'!$A:$A,'3'!$R:$R,$C66,'3'!$C:$C,$D66)+SUMIFS('3'!$A:$A,'3'!$R:$R,$C66,'3'!$D:$D,$D66)+SUMIFS('3'!$A:$A,'3'!$R:$R,$C66,'3'!$C:$C,$G66)+SUMIFS('3'!$A:$A,'3'!$R:$R,E66,'3'!$D:$D,$G66)),SUMIF('3'!$S:$S,$C66,'3'!$A:$A)-(SUMIFS('3'!$A:$A,'3'!$S:$S,$C66,'3'!$C:$C,$D66)+SUMIFS('3'!$A:$A,'3'!$S:$S,$C66,'3'!$D:$D,$D66)+SUMIFS('3'!$A:$A,'3'!$S:$S,$C66,'3'!$C:$C,$G66)+SUMIFS('3'!$A:$A,'3'!$S:$S,$C66,'3'!$D:$D,$G66)),SUMIF('3'!$T:$T,$C66,'3'!$A:$A)-(SUMIFS('3'!$A:$A,'3'!$T:$T,$C66,'3'!$C:$C,$D66)+SUMIFS('3'!$A:$A,'3'!$T:$T,$C66,'3'!$D:$D,$D66)+SUMIFS('3'!$A:$A,'3'!$T:$T,$C66,'3'!$C:$C,$G66)+SUMIFS('3'!$A:$A,'3'!$T:$T,$C66,'3'!$D:$D,$G66))))</f>
        <v>0</v>
      </c>
      <c r="M66" s="73" t="str">
        <f>IF('4'!$E$2="","",SUM(SUMIF('4'!$R:$R,$C66,'4'!$A:$A)-(SUMIFS('4'!$A:$A,'4'!$R:$R,$C66,'4'!$C:$C,$D66)+SUMIFS('4'!$A:$A,'4'!$R:$R,$C66,'4'!$D:$D,$D66)+SUMIFS('4'!$A:$A,'4'!$R:$R,$C66,'4'!$C:$C,$G66)+SUMIFS('4'!$A:$A,'4'!$R:$R,F66,'4'!$D:$D,$G66)),SUMIF('4'!$S:$S,$C66,'4'!$A:$A)-(SUMIFS('4'!$A:$A,'4'!$S:$S,$C66,'4'!$C:$C,$D66)+SUMIFS('4'!$A:$A,'4'!$S:$S,$C66,'4'!$D:$D,$D66)+SUMIFS('4'!$A:$A,'4'!$S:$S,$C66,'4'!$C:$C,$G66)+SUMIFS('4'!$A:$A,'4'!$S:$S,$C66,'4'!$D:$D,$G66)),SUMIF('4'!$T:$T,$C66,'4'!$A:$A)-(SUMIFS('4'!$A:$A,'4'!$T:$T,$C66,'4'!$C:$C,$D66)+SUMIFS('4'!$A:$A,'4'!$T:$T,$C66,'4'!$D:$D,$D66)+SUMIFS('4'!$A:$A,'4'!$T:$T,$C66,'4'!$C:$C,$G66)+SUMIFS('4'!$A:$A,'4'!$T:$T,$C66,'4'!$D:$D,$G66))))</f>
        <v/>
      </c>
      <c r="N66" s="73" t="str">
        <f>IF('5'!$E$2="","",SUM(SUMIF('5'!$R:$R,$C66,'5'!$A:$A)-(SUMIFS('5'!$A:$A,'5'!$R:$R,$C66,'5'!$C:$C,$D66)+SUMIFS('5'!$A:$A,'5'!$R:$R,$C66,'5'!$D:$D,$D66)+SUMIFS('5'!$A:$A,'5'!$R:$R,$C66,'5'!$C:$C,$G66)+SUMIFS('5'!$A:$A,'5'!$R:$R,G66,'5'!$D:$D,$G66)),SUMIF('5'!$S:$S,$C66,'5'!$A:$A)-(SUMIFS('5'!$A:$A,'5'!$S:$S,$C66,'5'!$C:$C,$D66)+SUMIFS('5'!$A:$A,'5'!$S:$S,$C66,'5'!$D:$D,$D66)+SUMIFS('5'!$A:$A,'5'!$S:$S,$C66,'5'!$C:$C,$G66)+SUMIFS('5'!$A:$A,'5'!$S:$S,$C66,'5'!$D:$D,$G66)),SUMIF('5'!$T:$T,$C66,'5'!$A:$A)-(SUMIFS('5'!$A:$A,'5'!$T:$T,$C66,'5'!$C:$C,$D66)+SUMIFS('5'!$A:$A,'5'!$T:$T,$C66,'5'!$D:$D,$D66)+SUMIFS('5'!$A:$A,'5'!$T:$T,$C66,'5'!$C:$C,$G66)+SUMIFS('5'!$A:$A,'5'!$T:$T,$C66,'5'!$D:$D,$G66))))</f>
        <v/>
      </c>
      <c r="O66" s="73" t="str">
        <f>IF('6'!$E$2="","",SUM(SUMIF('6'!$R:$R,$C66,'6'!$A:$A)-(SUMIFS('6'!$A:$A,'6'!$R:$R,$C66,'6'!$C:$C,$D66)+SUMIFS('6'!$A:$A,'6'!$R:$R,$C66,'6'!$D:$D,$D66)+SUMIFS('6'!$A:$A,'6'!$R:$R,$C66,'6'!$C:$C,$G66)+SUMIFS('6'!$A:$A,'6'!$R:$R,H66,'6'!$D:$D,$G66)),SUMIF('6'!$S:$S,$C66,'6'!$A:$A)-(SUMIFS('6'!$A:$A,'6'!$S:$S,$C66,'6'!$C:$C,$D66)+SUMIFS('6'!$A:$A,'6'!$S:$S,$C66,'6'!$D:$D,$D66)+SUMIFS('6'!$A:$A,'6'!$S:$S,$C66,'6'!$C:$C,$G66)+SUMIFS('6'!$A:$A,'6'!$S:$S,$C66,'6'!$D:$D,$G66)),SUMIF('6'!$T:$T,$C66,'6'!$A:$A)-(SUMIFS('6'!$A:$A,'6'!$T:$T,$C66,'6'!$C:$C,$D66)+SUMIFS('6'!$A:$A,'6'!$T:$T,$C66,'6'!$D:$D,$D66)+SUMIFS('6'!$A:$A,'6'!$T:$T,$C66,'6'!$C:$C,$G66)+SUMIFS('6'!$A:$A,'6'!$T:$T,$C66,'6'!$D:$D,$G66))))</f>
        <v/>
      </c>
      <c r="P66" s="73" t="str">
        <f>IF('7'!$E$2="","",SUM(SUMIF('7'!$R:$R,$C66,'7'!$A:$A)-(SUMIFS('7'!$A:$A,'7'!$R:$R,$C66,'7'!$C:$C,$D66)+SUMIFS('7'!$A:$A,'7'!$R:$R,$C66,'7'!$D:$D,$D66)+SUMIFS('7'!$A:$A,'7'!$R:$R,$C66,'7'!$C:$C,$G66)+SUMIFS('7'!$A:$A,'7'!$R:$R,I66,'7'!$D:$D,$G66)),SUMIF('7'!$S:$S,$C66,'7'!$A:$A)-(SUMIFS('7'!$A:$A,'7'!$S:$S,$C66,'7'!$C:$C,$D66)+SUMIFS('7'!$A:$A,'7'!$S:$S,$C66,'7'!$D:$D,$D66)+SUMIFS('7'!$A:$A,'7'!$S:$S,$C66,'7'!$C:$C,$G66)+SUMIFS('7'!$A:$A,'7'!$S:$S,$C66,'7'!$D:$D,$G66)),SUMIF('7'!$T:$T,$C66,'7'!$A:$A)-(SUMIFS('7'!$A:$A,'7'!$T:$T,$C66,'7'!$C:$C,$D66)+SUMIFS('7'!$A:$A,'7'!$T:$T,$C66,'7'!$D:$D,$D66)+SUMIFS('7'!$A:$A,'7'!$T:$T,$C66,'7'!$C:$C,$G66)+SUMIFS('7'!$A:$A,'7'!$T:$T,$C66,'7'!$D:$D,$G66))))</f>
        <v/>
      </c>
      <c r="Q66" s="73" t="str">
        <f>IF('8'!$E$2="","",SUM(SUMIF('8'!$R:$R,$C66,'8'!$A:$A)-(SUMIFS('8'!$A:$A,'8'!$R:$R,$C66,'8'!$C:$C,$D66)+SUMIFS('8'!$A:$A,'8'!$R:$R,$C66,'8'!$D:$D,$D66)+SUMIFS('8'!$A:$A,'8'!$R:$R,$C66,'8'!$C:$C,$G66)+SUMIFS('8'!$A:$A,'8'!$R:$R,J66,'8'!$D:$D,$G66)),SUMIF('8'!$S:$S,$C66,'8'!$A:$A)-(SUMIFS('8'!$A:$A,'8'!$S:$S,$C66,'8'!$C:$C,$D66)+SUMIFS('8'!$A:$A,'8'!$S:$S,$C66,'8'!$D:$D,$D66)+SUMIFS('8'!$A:$A,'8'!$S:$S,$C66,'8'!$C:$C,$G66)+SUMIFS('8'!$A:$A,'8'!$S:$S,$C66,'8'!$D:$D,$G66)),SUMIF('8'!$T:$T,$C66,'8'!$A:$A)-(SUMIFS('8'!$A:$A,'8'!$T:$T,$C66,'8'!$C:$C,$D66)+SUMIFS('8'!$A:$A,'8'!$T:$T,$C66,'8'!$D:$D,$D66)+SUMIFS('8'!$A:$A,'8'!$T:$T,$C66,'8'!$C:$C,$G66)+SUMIFS('8'!$A:$A,'8'!$T:$T,$C66,'8'!$D:$D,$G66))))</f>
        <v/>
      </c>
      <c r="R66" s="73" t="str">
        <f>IF('9'!$E$2="","",SUM(SUMIF('9'!$R:$R,$C66,'9'!$A:$A)-(SUMIFS('9'!$A:$A,'9'!$R:$R,$C66,'9'!$C:$C,$D66)+SUMIFS('9'!$A:$A,'9'!$R:$R,$C66,'9'!$D:$D,$D66)+SUMIFS('9'!$A:$A,'9'!$R:$R,$C66,'9'!$C:$C,$G66)+SUMIFS('9'!$A:$A,'9'!$R:$R,K66,'9'!$D:$D,$G66)),SUMIF('9'!$S:$S,$C66,'9'!$A:$A)-(SUMIFS('9'!$A:$A,'9'!$S:$S,$C66,'9'!$C:$C,$D66)+SUMIFS('9'!$A:$A,'9'!$S:$S,$C66,'9'!$D:$D,$D66)+SUMIFS('9'!$A:$A,'9'!$S:$S,$C66,'9'!$C:$C,$G66)+SUMIFS('9'!$A:$A,'9'!$S:$S,$C66,'9'!$D:$D,$G66)),SUMIF('9'!$T:$T,$C66,'9'!$A:$A)-(SUMIFS('9'!$A:$A,'9'!$T:$T,$C66,'9'!$C:$C,$D66)+SUMIFS('9'!$A:$A,'9'!$T:$T,$C66,'9'!$D:$D,$D66)+SUMIFS('9'!$A:$A,'9'!$T:$T,$C66,'9'!$C:$C,$G66)+SUMIFS('9'!$A:$A,'9'!$T:$T,$C66,'9'!$D:$D,$G66))))</f>
        <v/>
      </c>
      <c r="S66" s="73" t="str">
        <f>IF('10'!$D$2="","",SUM(SUMIF('10'!$Q:$Q,$C66,'10'!$A:$A)-(SUMIFS('10'!$A:$A,'10'!$Q:$Q,$C66,'10'!$B:$B,$D66)+SUMIFS('10'!$A:$A,'10'!$Q:$Q,$C66,'10'!$C:$C,$D66)+SUMIFS('10'!$A:$A,'10'!$Q:$Q,$C66,'10'!$B:$B,$G66)+SUMIFS('10'!$A:$A,'10'!$Q:$Q,L66,'10'!$C:$C,$G66)),SUMIF('10'!$R:$R,$C66,'10'!$A:$A)-(SUMIFS('10'!$A:$A,'10'!$R:$R,$C66,'10'!$B:$B,$D66)+SUMIFS('10'!$A:$A,'10'!$R:$R,$C66,'10'!$C:$C,$D66)+SUMIFS('10'!$A:$A,'10'!$R:$R,$C66,'10'!$B:$B,$G66)+SUMIFS('10'!$A:$A,'10'!$R:$R,$C66,'10'!$C:$C,$G66)),SUMIF('10'!$S:$S,$C66,'10'!$A:$A)-(SUMIFS('10'!$A:$A,'10'!$S:$S,$C66,'10'!$B:$B,$D66)+SUMIFS('10'!$A:$A,'10'!$S:$S,$C66,'10'!$C:$C,$D66)+SUMIFS('10'!$A:$A,'10'!$S:$S,$C66,'10'!$B:$B,$G66)+SUMIFS('10'!$A:$A,'10'!$S:$S,$C66,'10'!$C:$C,$G66))))</f>
        <v/>
      </c>
      <c r="T66" s="73" t="str">
        <f>IF('11'!$D$2="","",SUM(SUMIF('11'!$Q:$Q,$C66,'11'!$A:$A)-(SUMIFS('11'!$A:$A,'11'!$Q:$Q,$C66,'11'!$B:$B,$D66)+SUMIFS('11'!$A:$A,'11'!$Q:$Q,$C66,'11'!$C:$C,$D66)+SUMIFS('11'!$A:$A,'11'!$Q:$Q,$C66,'11'!$B:$B,$G66)+SUMIFS('11'!$A:$A,'11'!$Q:$Q,M66,'11'!$C:$C,$G66)),SUMIF('11'!$R:$R,$C66,'11'!$A:$A)-(SUMIFS('11'!$A:$A,'11'!$R:$R,$C66,'11'!$B:$B,$D66)+SUMIFS('11'!$A:$A,'11'!$R:$R,$C66,'11'!$C:$C,$D66)+SUMIFS('11'!$A:$A,'11'!$R:$R,$C66,'11'!$B:$B,$G66)+SUMIFS('11'!$A:$A,'11'!$R:$R,$C66,'11'!$C:$C,$G66)),SUMIF('11'!$S:$S,$C66,'11'!$A:$A)-(SUMIFS('11'!$A:$A,'11'!$S:$S,$C66,'11'!$B:$B,$D66)+SUMIFS('11'!$A:$A,'11'!$S:$S,$C66,'11'!$C:$C,$D66)+SUMIFS('11'!$A:$A,'11'!$S:$S,$C66,'11'!$B:$B,$G66)+SUMIFS('11'!$A:$A,'11'!$S:$S,$C66,'11'!$C:$C,$G66))))</f>
        <v/>
      </c>
      <c r="U66" s="74" t="str">
        <f>IF('12'!$D$2="","",SUM(SUMIF('12'!$Q:$Q,$C66,'12'!$A:$A)-(SUMIFS('12'!$A:$A,'12'!$Q:$Q,$C66,'12'!$B:$B,$D66)+SUMIFS('12'!$A:$A,'12'!$Q:$Q,$C66,'12'!$C:$C,$D66)+SUMIFS('12'!$A:$A,'12'!$Q:$Q,$C66,'12'!$B:$B,$G66)+SUMIFS('12'!$A:$A,'12'!$Q:$Q,N66,'12'!$C:$C,$G66)),SUMIF('12'!$R:$R,$C66,'12'!$A:$A)-(SUMIFS('12'!$A:$A,'12'!$R:$R,$C66,'12'!$B:$B,$D66)+SUMIFS('12'!$A:$A,'12'!$R:$R,$C66,'12'!$C:$C,$D66)+SUMIFS('12'!$A:$A,'12'!$R:$R,$C66,'12'!$B:$B,$G66)+SUMIFS('12'!$A:$A,'12'!$R:$R,$C66,'12'!$C:$C,$G66)),SUMIF('12'!$S:$S,$C66,'12'!$A:$A)-(SUMIFS('12'!$A:$A,'12'!$S:$S,$C66,'12'!$B:$B,$D66)+SUMIFS('12'!$A:$A,'12'!$S:$S,$C66,'12'!$C:$C,$D66)+SUMIFS('12'!$A:$A,'12'!$S:$S,$C66,'12'!$B:$B,$G66)+SUMIFS('12'!$A:$A,'12'!$S:$S,$C66,'12'!$C:$C,$G66))))</f>
        <v/>
      </c>
      <c r="V66" s="75" t="str">
        <f>IF('13'!$D$2="","",SUM(SUMIF('13'!$Q:$Q,$C66,'13'!$A:$A)-(SUMIFS('13'!$A:$A,'13'!$Q:$Q,$C66,'13'!$B:$B,$D66)+SUMIFS('13'!$A:$A,'13'!$Q:$Q,$C66,'13'!$C:$C,$D66)+SUMIFS('13'!$A:$A,'13'!$Q:$Q,$C66,'13'!$B:$B,$G66)+SUMIFS('13'!$A:$A,'13'!$Q:$Q,O66,'13'!$C:$C,$G66)),SUMIF('13'!$R:$R,$C66,'13'!$A:$A)-(SUMIFS('13'!$A:$A,'13'!$R:$R,$C66,'13'!$B:$B,$D66)+SUMIFS('13'!$A:$A,'13'!$R:$R,$C66,'13'!$C:$C,$D66)+SUMIFS('13'!$A:$A,'13'!$R:$R,$C66,'13'!$B:$B,$G66)+SUMIFS('13'!$A:$A,'13'!$R:$R,$C66,'13'!$C:$C,$G66)),SUMIF('13'!$S:$S,$C66,'13'!$A:$A)-(SUMIFS('13'!$A:$A,'13'!$S:$S,$C66,'13'!$B:$B,$D66)+SUMIFS('13'!$A:$A,'13'!$S:$S,$C66,'13'!$C:$C,$D66)+SUMIFS('13'!$A:$A,'13'!$S:$S,$C66,'13'!$B:$B,$G66)+SUMIFS('13'!$A:$A,'13'!$S:$S,$C66,'13'!$C:$C,$G66))))</f>
        <v/>
      </c>
      <c r="W66" s="76" t="str">
        <f>IF('14'!$D$2="","",SUM(SUMIF('14'!$Q:$Q,$C66,'14'!$A:$A)-(SUMIFS('14'!$A:$A,'14'!$Q:$Q,$C66,'14'!$B:$B,$D66)+SUMIFS('14'!$A:$A,'14'!$Q:$Q,$C66,'14'!$C:$C,$D66)+SUMIFS('14'!$A:$A,'14'!$Q:$Q,$C66,'14'!$B:$B,$G66)+SUMIFS('14'!$A:$A,'14'!$Q:$Q,P66,'14'!$C:$C,$G66)),SUMIF('14'!$R:$R,$C66,'14'!$A:$A)-(SUMIFS('14'!$A:$A,'14'!$R:$R,$C66,'14'!$B:$B,$D66)+SUMIFS('14'!$A:$A,'14'!$R:$R,$C66,'14'!$C:$C,$D66)+SUMIFS('14'!$A:$A,'14'!$R:$R,$C66,'14'!$B:$B,$G66)+SUMIFS('14'!$A:$A,'14'!$R:$R,$C66,'14'!$C:$C,$G66)),SUMIF('14'!$S:$S,$C66,'14'!$A:$A)-(SUMIFS('14'!$A:$A,'14'!$S:$S,$C66,'14'!$B:$B,$D66)+SUMIFS('14'!$A:$A,'14'!$S:$S,$C66,'14'!$C:$C,$D66)+SUMIFS('14'!$A:$A,'14'!$S:$S,$C66,'14'!$B:$B,$G66)+SUMIFS('14'!$A:$A,'14'!$S:$S,$C66,'14'!$C:$C,$G66))))</f>
        <v/>
      </c>
      <c r="X66" s="73" t="str">
        <f>IF('15'!$D$2="","",SUM(SUMIF('15'!$Q:$Q,$C66,'15'!$A:$A)-(SUMIFS('15'!$A:$A,'15'!$Q:$Q,$C66,'15'!$B:$B,$D66)+SUMIFS('15'!$A:$A,'15'!$Q:$Q,$C66,'15'!$C:$C,$D66)+SUMIFS('15'!$A:$A,'15'!$Q:$Q,$C66,'15'!$B:$B,$G66)+SUMIFS('15'!$A:$A,'15'!$Q:$Q,Q66,'15'!$C:$C,$G66)),SUMIF('15'!$R:$R,$C66,'15'!$A:$A)-(SUMIFS('15'!$A:$A,'15'!$R:$R,$C66,'15'!$B:$B,$D66)+SUMIFS('15'!$A:$A,'15'!$R:$R,$C66,'15'!$C:$C,$D66)+SUMIFS('15'!$A:$A,'15'!$R:$R,$C66,'15'!$B:$B,$G66)+SUMIFS('15'!$A:$A,'15'!$R:$R,$C66,'15'!$C:$C,$G66)),SUMIF('15'!$S:$S,$C66,'15'!$A:$A)-(SUMIFS('15'!$A:$A,'15'!$S:$S,$C66,'15'!$B:$B,$D66)+SUMIFS('15'!$A:$A,'15'!$S:$S,$C66,'15'!$C:$C,$D66)+SUMIFS('15'!$A:$A,'15'!$S:$S,$C66,'15'!$B:$B,$G66)+SUMIFS('15'!$A:$A,'15'!$S:$S,$C66,'15'!$C:$C,$G66))))</f>
        <v/>
      </c>
      <c r="Y66" s="77">
        <f t="shared" si="11"/>
        <v>0</v>
      </c>
      <c r="Z66" s="85">
        <f>SUM(COUNTIF('1'!$R$2:$T$100,$C66),COUNTIF('2'!$R$2:$T$100,$C66),COUNTIF('3'!$R$2:$T$100,$C66),COUNTIF('4'!$R$2:$T$100,$C66),COUNTIF('5'!$R$2:$T$100,$C66),COUNTIF('6'!$R$2:$T$100,$C66),COUNTIF('7'!$R$2:$T$100,$C66),COUNTIF('8'!$R$2:$T$100,$C66),COUNTIF('9'!$R$2:$T$100,$C66),COUNTIF('10'!$Q$2:$S$100,$C66),COUNTIF('11'!$Q$2:$S$100,$C66),COUNTIF('12'!$Q$2:$S$100,$C66),COUNTIF('13'!$Q$2:$S$100,$C66),COUNTIF('14'!$Q$2:$S$100,$C66),COUNTIF('15'!$Q$2:$S$100,$C66))</f>
        <v>0</v>
      </c>
    </row>
    <row r="67" spans="1:36" x14ac:dyDescent="0.2">
      <c r="A67" s="2" t="s">
        <v>12</v>
      </c>
      <c r="B67" s="2" t="s">
        <v>139</v>
      </c>
      <c r="C67" s="2" t="str">
        <f t="shared" si="8"/>
        <v>Matt Kilroy</v>
      </c>
      <c r="D67" s="40"/>
      <c r="E67" s="43"/>
      <c r="F67" s="72">
        <f t="shared" si="9"/>
        <v>0</v>
      </c>
      <c r="G67" s="40"/>
      <c r="H67" s="43"/>
      <c r="I67" s="72">
        <f t="shared" si="10"/>
        <v>0</v>
      </c>
      <c r="J67" s="73">
        <f>IF('1'!$E$2="","",SUM(SUMIF('1'!$R:$R,$C67,'1'!$A:$A)-(SUMIFS('1'!$A:$A,'1'!$R:$R,$C67,'1'!$C:$C,$D67)+SUMIFS('1'!$A:$A,'1'!$R:$R,$C67,'1'!$D:$D,$D67)+SUMIFS('1'!$A:$A,'1'!$R:$R,$C67,'1'!$C:$C,$G67)+SUMIFS('1'!$A:$A,'1'!$R:$R,C67,'1'!$D:$D,$G67)),SUMIF('1'!$S:$S,$C67,'1'!$A:$A)-(SUMIFS('1'!$A:$A,'1'!$S:$S,$C67,'1'!$C:$C,$D67)+SUMIFS('1'!$A:$A,'1'!$S:$S,$C67,'1'!$D:$D,$D67)+SUMIFS('1'!$A:$A,'1'!$S:$S,$C67,'1'!$C:$C,$G67)+SUMIFS('1'!$A:$A,'1'!$S:$S,$C67,'1'!$D:$D,$G67)),SUMIF('1'!$T:$T,$C67,'1'!$A:$A)-(SUMIFS('1'!$A:$A,'1'!$T:$T,$C67,'1'!$C:$C,$D67)+SUMIFS('1'!$A:$A,'1'!$T:$T,$C67,'1'!$D:$D,$D67)+SUMIFS('1'!$A:$A,'1'!$T:$T,$C67,'1'!$C:$C,$G67)+SUMIFS('1'!$A:$A,'1'!$T:$T,$C67,'1'!$D:$D,$G67))))</f>
        <v>0</v>
      </c>
      <c r="K67" s="73">
        <f>IF('2'!$E$2="","",SUM(SUMIF('2'!$R:$R,$C67,'2'!$A:$A)-(SUMIFS('2'!$A:$A,'2'!$R:$R,$C67,'2'!$C:$C,$D67)+SUMIFS('2'!$A:$A,'2'!$R:$R,$C67,'2'!$D:$D,$D67)+SUMIFS('2'!$A:$A,'2'!$R:$R,$C67,'2'!$C:$C,$G67)+SUMIFS('2'!$A:$A,'2'!$R:$R,D67,'2'!$D:$D,$G67)),SUMIF('2'!$S:$S,$C67,'2'!$A:$A)-(SUMIFS('2'!$A:$A,'2'!$S:$S,$C67,'2'!$C:$C,$D67)+SUMIFS('2'!$A:$A,'2'!$S:$S,$C67,'2'!$D:$D,$D67)+SUMIFS('2'!$A:$A,'2'!$S:$S,$C67,'2'!$C:$C,$G67)+SUMIFS('2'!$A:$A,'2'!$S:$S,$C67,'2'!$D:$D,$G67)),SUMIF('2'!$T:$T,$C67,'2'!$A:$A)-(SUMIFS('2'!$A:$A,'2'!$T:$T,$C67,'2'!$C:$C,$D67)+SUMIFS('2'!$A:$A,'2'!$T:$T,$C67,'2'!$D:$D,$D67)+SUMIFS('2'!$A:$A,'2'!$T:$T,$C67,'2'!$C:$C,$G67)+SUMIFS('2'!$A:$A,'2'!$T:$T,$C67,'2'!$D:$D,$G67))))</f>
        <v>0</v>
      </c>
      <c r="L67" s="73">
        <f>IF('3'!$E$2="","",SUM(SUMIF('3'!$R:$R,$C67,'3'!$A:$A)-(SUMIFS('3'!$A:$A,'3'!$R:$R,$C67,'3'!$C:$C,$D67)+SUMIFS('3'!$A:$A,'3'!$R:$R,$C67,'3'!$D:$D,$D67)+SUMIFS('3'!$A:$A,'3'!$R:$R,$C67,'3'!$C:$C,$G67)+SUMIFS('3'!$A:$A,'3'!$R:$R,E67,'3'!$D:$D,$G67)),SUMIF('3'!$S:$S,$C67,'3'!$A:$A)-(SUMIFS('3'!$A:$A,'3'!$S:$S,$C67,'3'!$C:$C,$D67)+SUMIFS('3'!$A:$A,'3'!$S:$S,$C67,'3'!$D:$D,$D67)+SUMIFS('3'!$A:$A,'3'!$S:$S,$C67,'3'!$C:$C,$G67)+SUMIFS('3'!$A:$A,'3'!$S:$S,$C67,'3'!$D:$D,$G67)),SUMIF('3'!$T:$T,$C67,'3'!$A:$A)-(SUMIFS('3'!$A:$A,'3'!$T:$T,$C67,'3'!$C:$C,$D67)+SUMIFS('3'!$A:$A,'3'!$T:$T,$C67,'3'!$D:$D,$D67)+SUMIFS('3'!$A:$A,'3'!$T:$T,$C67,'3'!$C:$C,$G67)+SUMIFS('3'!$A:$A,'3'!$T:$T,$C67,'3'!$D:$D,$G67))))</f>
        <v>3</v>
      </c>
      <c r="M67" s="73" t="str">
        <f>IF('4'!$E$2="","",SUM(SUMIF('4'!$R:$R,$C67,'4'!$A:$A)-(SUMIFS('4'!$A:$A,'4'!$R:$R,$C67,'4'!$C:$C,$D67)+SUMIFS('4'!$A:$A,'4'!$R:$R,$C67,'4'!$D:$D,$D67)+SUMIFS('4'!$A:$A,'4'!$R:$R,$C67,'4'!$C:$C,$G67)+SUMIFS('4'!$A:$A,'4'!$R:$R,F67,'4'!$D:$D,$G67)),SUMIF('4'!$S:$S,$C67,'4'!$A:$A)-(SUMIFS('4'!$A:$A,'4'!$S:$S,$C67,'4'!$C:$C,$D67)+SUMIFS('4'!$A:$A,'4'!$S:$S,$C67,'4'!$D:$D,$D67)+SUMIFS('4'!$A:$A,'4'!$S:$S,$C67,'4'!$C:$C,$G67)+SUMIFS('4'!$A:$A,'4'!$S:$S,$C67,'4'!$D:$D,$G67)),SUMIF('4'!$T:$T,$C67,'4'!$A:$A)-(SUMIFS('4'!$A:$A,'4'!$T:$T,$C67,'4'!$C:$C,$D67)+SUMIFS('4'!$A:$A,'4'!$T:$T,$C67,'4'!$D:$D,$D67)+SUMIFS('4'!$A:$A,'4'!$T:$T,$C67,'4'!$C:$C,$G67)+SUMIFS('4'!$A:$A,'4'!$T:$T,$C67,'4'!$D:$D,$G67))))</f>
        <v/>
      </c>
      <c r="N67" s="73" t="str">
        <f>IF('5'!$E$2="","",SUM(SUMIF('5'!$R:$R,$C67,'5'!$A:$A)-(SUMIFS('5'!$A:$A,'5'!$R:$R,$C67,'5'!$C:$C,$D67)+SUMIFS('5'!$A:$A,'5'!$R:$R,$C67,'5'!$D:$D,$D67)+SUMIFS('5'!$A:$A,'5'!$R:$R,$C67,'5'!$C:$C,$G67)+SUMIFS('5'!$A:$A,'5'!$R:$R,G67,'5'!$D:$D,$G67)),SUMIF('5'!$S:$S,$C67,'5'!$A:$A)-(SUMIFS('5'!$A:$A,'5'!$S:$S,$C67,'5'!$C:$C,$D67)+SUMIFS('5'!$A:$A,'5'!$S:$S,$C67,'5'!$D:$D,$D67)+SUMIFS('5'!$A:$A,'5'!$S:$S,$C67,'5'!$C:$C,$G67)+SUMIFS('5'!$A:$A,'5'!$S:$S,$C67,'5'!$D:$D,$G67)),SUMIF('5'!$T:$T,$C67,'5'!$A:$A)-(SUMIFS('5'!$A:$A,'5'!$T:$T,$C67,'5'!$C:$C,$D67)+SUMIFS('5'!$A:$A,'5'!$T:$T,$C67,'5'!$D:$D,$D67)+SUMIFS('5'!$A:$A,'5'!$T:$T,$C67,'5'!$C:$C,$G67)+SUMIFS('5'!$A:$A,'5'!$T:$T,$C67,'5'!$D:$D,$G67))))</f>
        <v/>
      </c>
      <c r="O67" s="73" t="str">
        <f>IF('6'!$E$2="","",SUM(SUMIF('6'!$R:$R,$C67,'6'!$A:$A)-(SUMIFS('6'!$A:$A,'6'!$R:$R,$C67,'6'!$C:$C,$D67)+SUMIFS('6'!$A:$A,'6'!$R:$R,$C67,'6'!$D:$D,$D67)+SUMIFS('6'!$A:$A,'6'!$R:$R,$C67,'6'!$C:$C,$G67)+SUMIFS('6'!$A:$A,'6'!$R:$R,H67,'6'!$D:$D,$G67)),SUMIF('6'!$S:$S,$C67,'6'!$A:$A)-(SUMIFS('6'!$A:$A,'6'!$S:$S,$C67,'6'!$C:$C,$D67)+SUMIFS('6'!$A:$A,'6'!$S:$S,$C67,'6'!$D:$D,$D67)+SUMIFS('6'!$A:$A,'6'!$S:$S,$C67,'6'!$C:$C,$G67)+SUMIFS('6'!$A:$A,'6'!$S:$S,$C67,'6'!$D:$D,$G67)),SUMIF('6'!$T:$T,$C67,'6'!$A:$A)-(SUMIFS('6'!$A:$A,'6'!$T:$T,$C67,'6'!$C:$C,$D67)+SUMIFS('6'!$A:$A,'6'!$T:$T,$C67,'6'!$D:$D,$D67)+SUMIFS('6'!$A:$A,'6'!$T:$T,$C67,'6'!$C:$C,$G67)+SUMIFS('6'!$A:$A,'6'!$T:$T,$C67,'6'!$D:$D,$G67))))</f>
        <v/>
      </c>
      <c r="P67" s="73" t="str">
        <f>IF('7'!$E$2="","",SUM(SUMIF('7'!$R:$R,$C67,'7'!$A:$A)-(SUMIFS('7'!$A:$A,'7'!$R:$R,$C67,'7'!$C:$C,$D67)+SUMIFS('7'!$A:$A,'7'!$R:$R,$C67,'7'!$D:$D,$D67)+SUMIFS('7'!$A:$A,'7'!$R:$R,$C67,'7'!$C:$C,$G67)+SUMIFS('7'!$A:$A,'7'!$R:$R,I67,'7'!$D:$D,$G67)),SUMIF('7'!$S:$S,$C67,'7'!$A:$A)-(SUMIFS('7'!$A:$A,'7'!$S:$S,$C67,'7'!$C:$C,$D67)+SUMIFS('7'!$A:$A,'7'!$S:$S,$C67,'7'!$D:$D,$D67)+SUMIFS('7'!$A:$A,'7'!$S:$S,$C67,'7'!$C:$C,$G67)+SUMIFS('7'!$A:$A,'7'!$S:$S,$C67,'7'!$D:$D,$G67)),SUMIF('7'!$T:$T,$C67,'7'!$A:$A)-(SUMIFS('7'!$A:$A,'7'!$T:$T,$C67,'7'!$C:$C,$D67)+SUMIFS('7'!$A:$A,'7'!$T:$T,$C67,'7'!$D:$D,$D67)+SUMIFS('7'!$A:$A,'7'!$T:$T,$C67,'7'!$C:$C,$G67)+SUMIFS('7'!$A:$A,'7'!$T:$T,$C67,'7'!$D:$D,$G67))))</f>
        <v/>
      </c>
      <c r="Q67" s="73" t="str">
        <f>IF('8'!$E$2="","",SUM(SUMIF('8'!$R:$R,$C67,'8'!$A:$A)-(SUMIFS('8'!$A:$A,'8'!$R:$R,$C67,'8'!$C:$C,$D67)+SUMIFS('8'!$A:$A,'8'!$R:$R,$C67,'8'!$D:$D,$D67)+SUMIFS('8'!$A:$A,'8'!$R:$R,$C67,'8'!$C:$C,$G67)+SUMIFS('8'!$A:$A,'8'!$R:$R,J67,'8'!$D:$D,$G67)),SUMIF('8'!$S:$S,$C67,'8'!$A:$A)-(SUMIFS('8'!$A:$A,'8'!$S:$S,$C67,'8'!$C:$C,$D67)+SUMIFS('8'!$A:$A,'8'!$S:$S,$C67,'8'!$D:$D,$D67)+SUMIFS('8'!$A:$A,'8'!$S:$S,$C67,'8'!$C:$C,$G67)+SUMIFS('8'!$A:$A,'8'!$S:$S,$C67,'8'!$D:$D,$G67)),SUMIF('8'!$T:$T,$C67,'8'!$A:$A)-(SUMIFS('8'!$A:$A,'8'!$T:$T,$C67,'8'!$C:$C,$D67)+SUMIFS('8'!$A:$A,'8'!$T:$T,$C67,'8'!$D:$D,$D67)+SUMIFS('8'!$A:$A,'8'!$T:$T,$C67,'8'!$C:$C,$G67)+SUMIFS('8'!$A:$A,'8'!$T:$T,$C67,'8'!$D:$D,$G67))))</f>
        <v/>
      </c>
      <c r="R67" s="73" t="str">
        <f>IF('9'!$E$2="","",SUM(SUMIF('9'!$R:$R,$C67,'9'!$A:$A)-(SUMIFS('9'!$A:$A,'9'!$R:$R,$C67,'9'!$C:$C,$D67)+SUMIFS('9'!$A:$A,'9'!$R:$R,$C67,'9'!$D:$D,$D67)+SUMIFS('9'!$A:$A,'9'!$R:$R,$C67,'9'!$C:$C,$G67)+SUMIFS('9'!$A:$A,'9'!$R:$R,K67,'9'!$D:$D,$G67)),SUMIF('9'!$S:$S,$C67,'9'!$A:$A)-(SUMIFS('9'!$A:$A,'9'!$S:$S,$C67,'9'!$C:$C,$D67)+SUMIFS('9'!$A:$A,'9'!$S:$S,$C67,'9'!$D:$D,$D67)+SUMIFS('9'!$A:$A,'9'!$S:$S,$C67,'9'!$C:$C,$G67)+SUMIFS('9'!$A:$A,'9'!$S:$S,$C67,'9'!$D:$D,$G67)),SUMIF('9'!$T:$T,$C67,'9'!$A:$A)-(SUMIFS('9'!$A:$A,'9'!$T:$T,$C67,'9'!$C:$C,$D67)+SUMIFS('9'!$A:$A,'9'!$T:$T,$C67,'9'!$D:$D,$D67)+SUMIFS('9'!$A:$A,'9'!$T:$T,$C67,'9'!$C:$C,$G67)+SUMIFS('9'!$A:$A,'9'!$T:$T,$C67,'9'!$D:$D,$G67))))</f>
        <v/>
      </c>
      <c r="S67" s="73" t="str">
        <f>IF('10'!$D$2="","",SUM(SUMIF('10'!$Q:$Q,$C67,'10'!$A:$A)-(SUMIFS('10'!$A:$A,'10'!$Q:$Q,$C67,'10'!$B:$B,$D67)+SUMIFS('10'!$A:$A,'10'!$Q:$Q,$C67,'10'!$C:$C,$D67)+SUMIFS('10'!$A:$A,'10'!$Q:$Q,$C67,'10'!$B:$B,$G67)+SUMIFS('10'!$A:$A,'10'!$Q:$Q,L67,'10'!$C:$C,$G67)),SUMIF('10'!$R:$R,$C67,'10'!$A:$A)-(SUMIFS('10'!$A:$A,'10'!$R:$R,$C67,'10'!$B:$B,$D67)+SUMIFS('10'!$A:$A,'10'!$R:$R,$C67,'10'!$C:$C,$D67)+SUMIFS('10'!$A:$A,'10'!$R:$R,$C67,'10'!$B:$B,$G67)+SUMIFS('10'!$A:$A,'10'!$R:$R,$C67,'10'!$C:$C,$G67)),SUMIF('10'!$S:$S,$C67,'10'!$A:$A)-(SUMIFS('10'!$A:$A,'10'!$S:$S,$C67,'10'!$B:$B,$D67)+SUMIFS('10'!$A:$A,'10'!$S:$S,$C67,'10'!$C:$C,$D67)+SUMIFS('10'!$A:$A,'10'!$S:$S,$C67,'10'!$B:$B,$G67)+SUMIFS('10'!$A:$A,'10'!$S:$S,$C67,'10'!$C:$C,$G67))))</f>
        <v/>
      </c>
      <c r="T67" s="73" t="str">
        <f>IF('11'!$D$2="","",SUM(SUMIF('11'!$Q:$Q,$C67,'11'!$A:$A)-(SUMIFS('11'!$A:$A,'11'!$Q:$Q,$C67,'11'!$B:$B,$D67)+SUMIFS('11'!$A:$A,'11'!$Q:$Q,$C67,'11'!$C:$C,$D67)+SUMIFS('11'!$A:$A,'11'!$Q:$Q,$C67,'11'!$B:$B,$G67)+SUMIFS('11'!$A:$A,'11'!$Q:$Q,M67,'11'!$C:$C,$G67)),SUMIF('11'!$R:$R,$C67,'11'!$A:$A)-(SUMIFS('11'!$A:$A,'11'!$R:$R,$C67,'11'!$B:$B,$D67)+SUMIFS('11'!$A:$A,'11'!$R:$R,$C67,'11'!$C:$C,$D67)+SUMIFS('11'!$A:$A,'11'!$R:$R,$C67,'11'!$B:$B,$G67)+SUMIFS('11'!$A:$A,'11'!$R:$R,$C67,'11'!$C:$C,$G67)),SUMIF('11'!$S:$S,$C67,'11'!$A:$A)-(SUMIFS('11'!$A:$A,'11'!$S:$S,$C67,'11'!$B:$B,$D67)+SUMIFS('11'!$A:$A,'11'!$S:$S,$C67,'11'!$C:$C,$D67)+SUMIFS('11'!$A:$A,'11'!$S:$S,$C67,'11'!$B:$B,$G67)+SUMIFS('11'!$A:$A,'11'!$S:$S,$C67,'11'!$C:$C,$G67))))</f>
        <v/>
      </c>
      <c r="U67" s="74" t="str">
        <f>IF('12'!$D$2="","",SUM(SUMIF('12'!$Q:$Q,$C67,'12'!$A:$A)-(SUMIFS('12'!$A:$A,'12'!$Q:$Q,$C67,'12'!$B:$B,$D67)+SUMIFS('12'!$A:$A,'12'!$Q:$Q,$C67,'12'!$C:$C,$D67)+SUMIFS('12'!$A:$A,'12'!$Q:$Q,$C67,'12'!$B:$B,$G67)+SUMIFS('12'!$A:$A,'12'!$Q:$Q,N67,'12'!$C:$C,$G67)),SUMIF('12'!$R:$R,$C67,'12'!$A:$A)-(SUMIFS('12'!$A:$A,'12'!$R:$R,$C67,'12'!$B:$B,$D67)+SUMIFS('12'!$A:$A,'12'!$R:$R,$C67,'12'!$C:$C,$D67)+SUMIFS('12'!$A:$A,'12'!$R:$R,$C67,'12'!$B:$B,$G67)+SUMIFS('12'!$A:$A,'12'!$R:$R,$C67,'12'!$C:$C,$G67)),SUMIF('12'!$S:$S,$C67,'12'!$A:$A)-(SUMIFS('12'!$A:$A,'12'!$S:$S,$C67,'12'!$B:$B,$D67)+SUMIFS('12'!$A:$A,'12'!$S:$S,$C67,'12'!$C:$C,$D67)+SUMIFS('12'!$A:$A,'12'!$S:$S,$C67,'12'!$B:$B,$G67)+SUMIFS('12'!$A:$A,'12'!$S:$S,$C67,'12'!$C:$C,$G67))))</f>
        <v/>
      </c>
      <c r="V67" s="75" t="str">
        <f>IF('13'!$D$2="","",SUM(SUMIF('13'!$Q:$Q,$C67,'13'!$A:$A)-(SUMIFS('13'!$A:$A,'13'!$Q:$Q,$C67,'13'!$B:$B,$D67)+SUMIFS('13'!$A:$A,'13'!$Q:$Q,$C67,'13'!$C:$C,$D67)+SUMIFS('13'!$A:$A,'13'!$Q:$Q,$C67,'13'!$B:$B,$G67)+SUMIFS('13'!$A:$A,'13'!$Q:$Q,O67,'13'!$C:$C,$G67)),SUMIF('13'!$R:$R,$C67,'13'!$A:$A)-(SUMIFS('13'!$A:$A,'13'!$R:$R,$C67,'13'!$B:$B,$D67)+SUMIFS('13'!$A:$A,'13'!$R:$R,$C67,'13'!$C:$C,$D67)+SUMIFS('13'!$A:$A,'13'!$R:$R,$C67,'13'!$B:$B,$G67)+SUMIFS('13'!$A:$A,'13'!$R:$R,$C67,'13'!$C:$C,$G67)),SUMIF('13'!$S:$S,$C67,'13'!$A:$A)-(SUMIFS('13'!$A:$A,'13'!$S:$S,$C67,'13'!$B:$B,$D67)+SUMIFS('13'!$A:$A,'13'!$S:$S,$C67,'13'!$C:$C,$D67)+SUMIFS('13'!$A:$A,'13'!$S:$S,$C67,'13'!$B:$B,$G67)+SUMIFS('13'!$A:$A,'13'!$S:$S,$C67,'13'!$C:$C,$G67))))</f>
        <v/>
      </c>
      <c r="W67" s="76" t="str">
        <f>IF('14'!$D$2="","",SUM(SUMIF('14'!$Q:$Q,$C67,'14'!$A:$A)-(SUMIFS('14'!$A:$A,'14'!$Q:$Q,$C67,'14'!$B:$B,$D67)+SUMIFS('14'!$A:$A,'14'!$Q:$Q,$C67,'14'!$C:$C,$D67)+SUMIFS('14'!$A:$A,'14'!$Q:$Q,$C67,'14'!$B:$B,$G67)+SUMIFS('14'!$A:$A,'14'!$Q:$Q,P67,'14'!$C:$C,$G67)),SUMIF('14'!$R:$R,$C67,'14'!$A:$A)-(SUMIFS('14'!$A:$A,'14'!$R:$R,$C67,'14'!$B:$B,$D67)+SUMIFS('14'!$A:$A,'14'!$R:$R,$C67,'14'!$C:$C,$D67)+SUMIFS('14'!$A:$A,'14'!$R:$R,$C67,'14'!$B:$B,$G67)+SUMIFS('14'!$A:$A,'14'!$R:$R,$C67,'14'!$C:$C,$G67)),SUMIF('14'!$S:$S,$C67,'14'!$A:$A)-(SUMIFS('14'!$A:$A,'14'!$S:$S,$C67,'14'!$B:$B,$D67)+SUMIFS('14'!$A:$A,'14'!$S:$S,$C67,'14'!$C:$C,$D67)+SUMIFS('14'!$A:$A,'14'!$S:$S,$C67,'14'!$B:$B,$G67)+SUMIFS('14'!$A:$A,'14'!$S:$S,$C67,'14'!$C:$C,$G67))))</f>
        <v/>
      </c>
      <c r="X67" s="73" t="str">
        <f>IF('15'!$D$2="","",SUM(SUMIF('15'!$Q:$Q,$C67,'15'!$A:$A)-(SUMIFS('15'!$A:$A,'15'!$Q:$Q,$C67,'15'!$B:$B,$D67)+SUMIFS('15'!$A:$A,'15'!$Q:$Q,$C67,'15'!$C:$C,$D67)+SUMIFS('15'!$A:$A,'15'!$Q:$Q,$C67,'15'!$B:$B,$G67)+SUMIFS('15'!$A:$A,'15'!$Q:$Q,Q67,'15'!$C:$C,$G67)),SUMIF('15'!$R:$R,$C67,'15'!$A:$A)-(SUMIFS('15'!$A:$A,'15'!$R:$R,$C67,'15'!$B:$B,$D67)+SUMIFS('15'!$A:$A,'15'!$R:$R,$C67,'15'!$C:$C,$D67)+SUMIFS('15'!$A:$A,'15'!$R:$R,$C67,'15'!$B:$B,$G67)+SUMIFS('15'!$A:$A,'15'!$R:$R,$C67,'15'!$C:$C,$G67)),SUMIF('15'!$S:$S,$C67,'15'!$A:$A)-(SUMIFS('15'!$A:$A,'15'!$S:$S,$C67,'15'!$B:$B,$D67)+SUMIFS('15'!$A:$A,'15'!$S:$S,$C67,'15'!$C:$C,$D67)+SUMIFS('15'!$A:$A,'15'!$S:$S,$C67,'15'!$B:$B,$G67)+SUMIFS('15'!$A:$A,'15'!$S:$S,$C67,'15'!$C:$C,$G67))))</f>
        <v/>
      </c>
      <c r="Y67" s="77">
        <f t="shared" si="11"/>
        <v>3</v>
      </c>
      <c r="Z67" s="85">
        <f>SUM(COUNTIF('1'!$R$2:$T$100,$C67),COUNTIF('2'!$R$2:$T$100,$C67),COUNTIF('3'!$R$2:$T$100,$C67),COUNTIF('4'!$R$2:$T$100,$C67),COUNTIF('5'!$R$2:$T$100,$C67),COUNTIF('6'!$R$2:$T$100,$C67),COUNTIF('7'!$R$2:$T$100,$C67),COUNTIF('8'!$R$2:$T$100,$C67),COUNTIF('9'!$R$2:$T$100,$C67),COUNTIF('10'!$Q$2:$S$100,$C67),COUNTIF('11'!$Q$2:$S$100,$C67),COUNTIF('12'!$Q$2:$S$100,$C67),COUNTIF('13'!$Q$2:$S$100,$C67),COUNTIF('14'!$Q$2:$S$100,$C67),COUNTIF('15'!$Q$2:$S$100,$C67))</f>
        <v>3</v>
      </c>
    </row>
    <row r="68" spans="1:36" x14ac:dyDescent="0.2">
      <c r="A68" s="2" t="s">
        <v>35</v>
      </c>
      <c r="B68" s="2" t="s">
        <v>181</v>
      </c>
      <c r="C68" s="2" t="str">
        <f t="shared" si="8"/>
        <v>Aileen Kizlinski</v>
      </c>
      <c r="D68" s="21"/>
      <c r="E68" s="43"/>
      <c r="F68" s="72">
        <f t="shared" si="9"/>
        <v>0</v>
      </c>
      <c r="G68" s="40"/>
      <c r="H68" s="43"/>
      <c r="I68" s="72">
        <f t="shared" si="10"/>
        <v>0</v>
      </c>
      <c r="J68" s="73">
        <f>IF('1'!$E$2="","",SUM(SUMIF('1'!$R:$R,$C68,'1'!$A:$A)-(SUMIFS('1'!$A:$A,'1'!$R:$R,$C68,'1'!$C:$C,$D68)+SUMIFS('1'!$A:$A,'1'!$R:$R,$C68,'1'!$D:$D,$D68)+SUMIFS('1'!$A:$A,'1'!$R:$R,$C68,'1'!$C:$C,$G68)+SUMIFS('1'!$A:$A,'1'!$R:$R,C68,'1'!$D:$D,$G68)),SUMIF('1'!$S:$S,$C68,'1'!$A:$A)-(SUMIFS('1'!$A:$A,'1'!$S:$S,$C68,'1'!$C:$C,$D68)+SUMIFS('1'!$A:$A,'1'!$S:$S,$C68,'1'!$D:$D,$D68)+SUMIFS('1'!$A:$A,'1'!$S:$S,$C68,'1'!$C:$C,$G68)+SUMIFS('1'!$A:$A,'1'!$S:$S,$C68,'1'!$D:$D,$G68)),SUMIF('1'!$T:$T,$C68,'1'!$A:$A)-(SUMIFS('1'!$A:$A,'1'!$T:$T,$C68,'1'!$C:$C,$D68)+SUMIFS('1'!$A:$A,'1'!$T:$T,$C68,'1'!$D:$D,$D68)+SUMIFS('1'!$A:$A,'1'!$T:$T,$C68,'1'!$C:$C,$G68)+SUMIFS('1'!$A:$A,'1'!$T:$T,$C68,'1'!$D:$D,$G68))))</f>
        <v>0</v>
      </c>
      <c r="K68" s="73">
        <f>IF('2'!$E$2="","",SUM(SUMIF('2'!$R:$R,$C68,'2'!$A:$A)-(SUMIFS('2'!$A:$A,'2'!$R:$R,$C68,'2'!$C:$C,$D68)+SUMIFS('2'!$A:$A,'2'!$R:$R,$C68,'2'!$D:$D,$D68)+SUMIFS('2'!$A:$A,'2'!$R:$R,$C68,'2'!$C:$C,$G68)+SUMIFS('2'!$A:$A,'2'!$R:$R,D68,'2'!$D:$D,$G68)),SUMIF('2'!$S:$S,$C68,'2'!$A:$A)-(SUMIFS('2'!$A:$A,'2'!$S:$S,$C68,'2'!$C:$C,$D68)+SUMIFS('2'!$A:$A,'2'!$S:$S,$C68,'2'!$D:$D,$D68)+SUMIFS('2'!$A:$A,'2'!$S:$S,$C68,'2'!$C:$C,$G68)+SUMIFS('2'!$A:$A,'2'!$S:$S,$C68,'2'!$D:$D,$G68)),SUMIF('2'!$T:$T,$C68,'2'!$A:$A)-(SUMIFS('2'!$A:$A,'2'!$T:$T,$C68,'2'!$C:$C,$D68)+SUMIFS('2'!$A:$A,'2'!$T:$T,$C68,'2'!$D:$D,$D68)+SUMIFS('2'!$A:$A,'2'!$T:$T,$C68,'2'!$C:$C,$G68)+SUMIFS('2'!$A:$A,'2'!$T:$T,$C68,'2'!$D:$D,$G68))))</f>
        <v>0</v>
      </c>
      <c r="L68" s="73">
        <f>IF('3'!$E$2="","",SUM(SUMIF('3'!$R:$R,$C68,'3'!$A:$A)-(SUMIFS('3'!$A:$A,'3'!$R:$R,$C68,'3'!$C:$C,$D68)+SUMIFS('3'!$A:$A,'3'!$R:$R,$C68,'3'!$D:$D,$D68)+SUMIFS('3'!$A:$A,'3'!$R:$R,$C68,'3'!$C:$C,$G68)+SUMIFS('3'!$A:$A,'3'!$R:$R,E68,'3'!$D:$D,$G68)),SUMIF('3'!$S:$S,$C68,'3'!$A:$A)-(SUMIFS('3'!$A:$A,'3'!$S:$S,$C68,'3'!$C:$C,$D68)+SUMIFS('3'!$A:$A,'3'!$S:$S,$C68,'3'!$D:$D,$D68)+SUMIFS('3'!$A:$A,'3'!$S:$S,$C68,'3'!$C:$C,$G68)+SUMIFS('3'!$A:$A,'3'!$S:$S,$C68,'3'!$D:$D,$G68)),SUMIF('3'!$T:$T,$C68,'3'!$A:$A)-(SUMIFS('3'!$A:$A,'3'!$T:$T,$C68,'3'!$C:$C,$D68)+SUMIFS('3'!$A:$A,'3'!$T:$T,$C68,'3'!$D:$D,$D68)+SUMIFS('3'!$A:$A,'3'!$T:$T,$C68,'3'!$C:$C,$G68)+SUMIFS('3'!$A:$A,'3'!$T:$T,$C68,'3'!$D:$D,$G68))))</f>
        <v>0</v>
      </c>
      <c r="M68" s="73" t="str">
        <f>IF('4'!$E$2="","",SUM(SUMIF('4'!$R:$R,$C68,'4'!$A:$A)-(SUMIFS('4'!$A:$A,'4'!$R:$R,$C68,'4'!$C:$C,$D68)+SUMIFS('4'!$A:$A,'4'!$R:$R,$C68,'4'!$D:$D,$D68)+SUMIFS('4'!$A:$A,'4'!$R:$R,$C68,'4'!$C:$C,$G68)+SUMIFS('4'!$A:$A,'4'!$R:$R,F68,'4'!$D:$D,$G68)),SUMIF('4'!$S:$S,$C68,'4'!$A:$A)-(SUMIFS('4'!$A:$A,'4'!$S:$S,$C68,'4'!$C:$C,$D68)+SUMIFS('4'!$A:$A,'4'!$S:$S,$C68,'4'!$D:$D,$D68)+SUMIFS('4'!$A:$A,'4'!$S:$S,$C68,'4'!$C:$C,$G68)+SUMIFS('4'!$A:$A,'4'!$S:$S,$C68,'4'!$D:$D,$G68)),SUMIF('4'!$T:$T,$C68,'4'!$A:$A)-(SUMIFS('4'!$A:$A,'4'!$T:$T,$C68,'4'!$C:$C,$D68)+SUMIFS('4'!$A:$A,'4'!$T:$T,$C68,'4'!$D:$D,$D68)+SUMIFS('4'!$A:$A,'4'!$T:$T,$C68,'4'!$C:$C,$G68)+SUMIFS('4'!$A:$A,'4'!$T:$T,$C68,'4'!$D:$D,$G68))))</f>
        <v/>
      </c>
      <c r="N68" s="73" t="str">
        <f>IF('5'!$E$2="","",SUM(SUMIF('5'!$R:$R,$C68,'5'!$A:$A)-(SUMIFS('5'!$A:$A,'5'!$R:$R,$C68,'5'!$C:$C,$D68)+SUMIFS('5'!$A:$A,'5'!$R:$R,$C68,'5'!$D:$D,$D68)+SUMIFS('5'!$A:$A,'5'!$R:$R,$C68,'5'!$C:$C,$G68)+SUMIFS('5'!$A:$A,'5'!$R:$R,G68,'5'!$D:$D,$G68)),SUMIF('5'!$S:$S,$C68,'5'!$A:$A)-(SUMIFS('5'!$A:$A,'5'!$S:$S,$C68,'5'!$C:$C,$D68)+SUMIFS('5'!$A:$A,'5'!$S:$S,$C68,'5'!$D:$D,$D68)+SUMIFS('5'!$A:$A,'5'!$S:$S,$C68,'5'!$C:$C,$G68)+SUMIFS('5'!$A:$A,'5'!$S:$S,$C68,'5'!$D:$D,$G68)),SUMIF('5'!$T:$T,$C68,'5'!$A:$A)-(SUMIFS('5'!$A:$A,'5'!$T:$T,$C68,'5'!$C:$C,$D68)+SUMIFS('5'!$A:$A,'5'!$T:$T,$C68,'5'!$D:$D,$D68)+SUMIFS('5'!$A:$A,'5'!$T:$T,$C68,'5'!$C:$C,$G68)+SUMIFS('5'!$A:$A,'5'!$T:$T,$C68,'5'!$D:$D,$G68))))</f>
        <v/>
      </c>
      <c r="O68" s="73" t="str">
        <f>IF('6'!$E$2="","",SUM(SUMIF('6'!$R:$R,$C68,'6'!$A:$A)-(SUMIFS('6'!$A:$A,'6'!$R:$R,$C68,'6'!$C:$C,$D68)+SUMIFS('6'!$A:$A,'6'!$R:$R,$C68,'6'!$D:$D,$D68)+SUMIFS('6'!$A:$A,'6'!$R:$R,$C68,'6'!$C:$C,$G68)+SUMIFS('6'!$A:$A,'6'!$R:$R,H68,'6'!$D:$D,$G68)),SUMIF('6'!$S:$S,$C68,'6'!$A:$A)-(SUMIFS('6'!$A:$A,'6'!$S:$S,$C68,'6'!$C:$C,$D68)+SUMIFS('6'!$A:$A,'6'!$S:$S,$C68,'6'!$D:$D,$D68)+SUMIFS('6'!$A:$A,'6'!$S:$S,$C68,'6'!$C:$C,$G68)+SUMIFS('6'!$A:$A,'6'!$S:$S,$C68,'6'!$D:$D,$G68)),SUMIF('6'!$T:$T,$C68,'6'!$A:$A)-(SUMIFS('6'!$A:$A,'6'!$T:$T,$C68,'6'!$C:$C,$D68)+SUMIFS('6'!$A:$A,'6'!$T:$T,$C68,'6'!$D:$D,$D68)+SUMIFS('6'!$A:$A,'6'!$T:$T,$C68,'6'!$C:$C,$G68)+SUMIFS('6'!$A:$A,'6'!$T:$T,$C68,'6'!$D:$D,$G68))))</f>
        <v/>
      </c>
      <c r="P68" s="73" t="str">
        <f>IF('7'!$E$2="","",SUM(SUMIF('7'!$R:$R,$C68,'7'!$A:$A)-(SUMIFS('7'!$A:$A,'7'!$R:$R,$C68,'7'!$C:$C,$D68)+SUMIFS('7'!$A:$A,'7'!$R:$R,$C68,'7'!$D:$D,$D68)+SUMIFS('7'!$A:$A,'7'!$R:$R,$C68,'7'!$C:$C,$G68)+SUMIFS('7'!$A:$A,'7'!$R:$R,I68,'7'!$D:$D,$G68)),SUMIF('7'!$S:$S,$C68,'7'!$A:$A)-(SUMIFS('7'!$A:$A,'7'!$S:$S,$C68,'7'!$C:$C,$D68)+SUMIFS('7'!$A:$A,'7'!$S:$S,$C68,'7'!$D:$D,$D68)+SUMIFS('7'!$A:$A,'7'!$S:$S,$C68,'7'!$C:$C,$G68)+SUMIFS('7'!$A:$A,'7'!$S:$S,$C68,'7'!$D:$D,$G68)),SUMIF('7'!$T:$T,$C68,'7'!$A:$A)-(SUMIFS('7'!$A:$A,'7'!$T:$T,$C68,'7'!$C:$C,$D68)+SUMIFS('7'!$A:$A,'7'!$T:$T,$C68,'7'!$D:$D,$D68)+SUMIFS('7'!$A:$A,'7'!$T:$T,$C68,'7'!$C:$C,$G68)+SUMIFS('7'!$A:$A,'7'!$T:$T,$C68,'7'!$D:$D,$G68))))</f>
        <v/>
      </c>
      <c r="Q68" s="73" t="str">
        <f>IF('8'!$E$2="","",SUM(SUMIF('8'!$R:$R,$C68,'8'!$A:$A)-(SUMIFS('8'!$A:$A,'8'!$R:$R,$C68,'8'!$C:$C,$D68)+SUMIFS('8'!$A:$A,'8'!$R:$R,$C68,'8'!$D:$D,$D68)+SUMIFS('8'!$A:$A,'8'!$R:$R,$C68,'8'!$C:$C,$G68)+SUMIFS('8'!$A:$A,'8'!$R:$R,J68,'8'!$D:$D,$G68)),SUMIF('8'!$S:$S,$C68,'8'!$A:$A)-(SUMIFS('8'!$A:$A,'8'!$S:$S,$C68,'8'!$C:$C,$D68)+SUMIFS('8'!$A:$A,'8'!$S:$S,$C68,'8'!$D:$D,$D68)+SUMIFS('8'!$A:$A,'8'!$S:$S,$C68,'8'!$C:$C,$G68)+SUMIFS('8'!$A:$A,'8'!$S:$S,$C68,'8'!$D:$D,$G68)),SUMIF('8'!$T:$T,$C68,'8'!$A:$A)-(SUMIFS('8'!$A:$A,'8'!$T:$T,$C68,'8'!$C:$C,$D68)+SUMIFS('8'!$A:$A,'8'!$T:$T,$C68,'8'!$D:$D,$D68)+SUMIFS('8'!$A:$A,'8'!$T:$T,$C68,'8'!$C:$C,$G68)+SUMIFS('8'!$A:$A,'8'!$T:$T,$C68,'8'!$D:$D,$G68))))</f>
        <v/>
      </c>
      <c r="R68" s="73" t="str">
        <f>IF('9'!$E$2="","",SUM(SUMIF('9'!$R:$R,$C68,'9'!$A:$A)-(SUMIFS('9'!$A:$A,'9'!$R:$R,$C68,'9'!$C:$C,$D68)+SUMIFS('9'!$A:$A,'9'!$R:$R,$C68,'9'!$D:$D,$D68)+SUMIFS('9'!$A:$A,'9'!$R:$R,$C68,'9'!$C:$C,$G68)+SUMIFS('9'!$A:$A,'9'!$R:$R,K68,'9'!$D:$D,$G68)),SUMIF('9'!$S:$S,$C68,'9'!$A:$A)-(SUMIFS('9'!$A:$A,'9'!$S:$S,$C68,'9'!$C:$C,$D68)+SUMIFS('9'!$A:$A,'9'!$S:$S,$C68,'9'!$D:$D,$D68)+SUMIFS('9'!$A:$A,'9'!$S:$S,$C68,'9'!$C:$C,$G68)+SUMIFS('9'!$A:$A,'9'!$S:$S,$C68,'9'!$D:$D,$G68)),SUMIF('9'!$T:$T,$C68,'9'!$A:$A)-(SUMIFS('9'!$A:$A,'9'!$T:$T,$C68,'9'!$C:$C,$D68)+SUMIFS('9'!$A:$A,'9'!$T:$T,$C68,'9'!$D:$D,$D68)+SUMIFS('9'!$A:$A,'9'!$T:$T,$C68,'9'!$C:$C,$G68)+SUMIFS('9'!$A:$A,'9'!$T:$T,$C68,'9'!$D:$D,$G68))))</f>
        <v/>
      </c>
      <c r="S68" s="73" t="str">
        <f>IF('10'!$D$2="","",SUM(SUMIF('10'!$Q:$Q,$C68,'10'!$A:$A)-(SUMIFS('10'!$A:$A,'10'!$Q:$Q,$C68,'10'!$B:$B,$D68)+SUMIFS('10'!$A:$A,'10'!$Q:$Q,$C68,'10'!$C:$C,$D68)+SUMIFS('10'!$A:$A,'10'!$Q:$Q,$C68,'10'!$B:$B,$G68)+SUMIFS('10'!$A:$A,'10'!$Q:$Q,L68,'10'!$C:$C,$G68)),SUMIF('10'!$R:$R,$C68,'10'!$A:$A)-(SUMIFS('10'!$A:$A,'10'!$R:$R,$C68,'10'!$B:$B,$D68)+SUMIFS('10'!$A:$A,'10'!$R:$R,$C68,'10'!$C:$C,$D68)+SUMIFS('10'!$A:$A,'10'!$R:$R,$C68,'10'!$B:$B,$G68)+SUMIFS('10'!$A:$A,'10'!$R:$R,$C68,'10'!$C:$C,$G68)),SUMIF('10'!$S:$S,$C68,'10'!$A:$A)-(SUMIFS('10'!$A:$A,'10'!$S:$S,$C68,'10'!$B:$B,$D68)+SUMIFS('10'!$A:$A,'10'!$S:$S,$C68,'10'!$C:$C,$D68)+SUMIFS('10'!$A:$A,'10'!$S:$S,$C68,'10'!$B:$B,$G68)+SUMIFS('10'!$A:$A,'10'!$S:$S,$C68,'10'!$C:$C,$G68))))</f>
        <v/>
      </c>
      <c r="T68" s="73" t="str">
        <f>IF('11'!$D$2="","",SUM(SUMIF('11'!$Q:$Q,$C68,'11'!$A:$A)-(SUMIFS('11'!$A:$A,'11'!$Q:$Q,$C68,'11'!$B:$B,$D68)+SUMIFS('11'!$A:$A,'11'!$Q:$Q,$C68,'11'!$C:$C,$D68)+SUMIFS('11'!$A:$A,'11'!$Q:$Q,$C68,'11'!$B:$B,$G68)+SUMIFS('11'!$A:$A,'11'!$Q:$Q,M68,'11'!$C:$C,$G68)),SUMIF('11'!$R:$R,$C68,'11'!$A:$A)-(SUMIFS('11'!$A:$A,'11'!$R:$R,$C68,'11'!$B:$B,$D68)+SUMIFS('11'!$A:$A,'11'!$R:$R,$C68,'11'!$C:$C,$D68)+SUMIFS('11'!$A:$A,'11'!$R:$R,$C68,'11'!$B:$B,$G68)+SUMIFS('11'!$A:$A,'11'!$R:$R,$C68,'11'!$C:$C,$G68)),SUMIF('11'!$S:$S,$C68,'11'!$A:$A)-(SUMIFS('11'!$A:$A,'11'!$S:$S,$C68,'11'!$B:$B,$D68)+SUMIFS('11'!$A:$A,'11'!$S:$S,$C68,'11'!$C:$C,$D68)+SUMIFS('11'!$A:$A,'11'!$S:$S,$C68,'11'!$B:$B,$G68)+SUMIFS('11'!$A:$A,'11'!$S:$S,$C68,'11'!$C:$C,$G68))))</f>
        <v/>
      </c>
      <c r="U68" s="74" t="str">
        <f>IF('12'!$D$2="","",SUM(SUMIF('12'!$Q:$Q,$C68,'12'!$A:$A)-(SUMIFS('12'!$A:$A,'12'!$Q:$Q,$C68,'12'!$B:$B,$D68)+SUMIFS('12'!$A:$A,'12'!$Q:$Q,$C68,'12'!$C:$C,$D68)+SUMIFS('12'!$A:$A,'12'!$Q:$Q,$C68,'12'!$B:$B,$G68)+SUMIFS('12'!$A:$A,'12'!$Q:$Q,N68,'12'!$C:$C,$G68)),SUMIF('12'!$R:$R,$C68,'12'!$A:$A)-(SUMIFS('12'!$A:$A,'12'!$R:$R,$C68,'12'!$B:$B,$D68)+SUMIFS('12'!$A:$A,'12'!$R:$R,$C68,'12'!$C:$C,$D68)+SUMIFS('12'!$A:$A,'12'!$R:$R,$C68,'12'!$B:$B,$G68)+SUMIFS('12'!$A:$A,'12'!$R:$R,$C68,'12'!$C:$C,$G68)),SUMIF('12'!$S:$S,$C68,'12'!$A:$A)-(SUMIFS('12'!$A:$A,'12'!$S:$S,$C68,'12'!$B:$B,$D68)+SUMIFS('12'!$A:$A,'12'!$S:$S,$C68,'12'!$C:$C,$D68)+SUMIFS('12'!$A:$A,'12'!$S:$S,$C68,'12'!$B:$B,$G68)+SUMIFS('12'!$A:$A,'12'!$S:$S,$C68,'12'!$C:$C,$G68))))</f>
        <v/>
      </c>
      <c r="V68" s="75" t="str">
        <f>IF('13'!$D$2="","",SUM(SUMIF('13'!$Q:$Q,$C68,'13'!$A:$A)-(SUMIFS('13'!$A:$A,'13'!$Q:$Q,$C68,'13'!$B:$B,$D68)+SUMIFS('13'!$A:$A,'13'!$Q:$Q,$C68,'13'!$C:$C,$D68)+SUMIFS('13'!$A:$A,'13'!$Q:$Q,$C68,'13'!$B:$B,$G68)+SUMIFS('13'!$A:$A,'13'!$Q:$Q,O68,'13'!$C:$C,$G68)),SUMIF('13'!$R:$R,$C68,'13'!$A:$A)-(SUMIFS('13'!$A:$A,'13'!$R:$R,$C68,'13'!$B:$B,$D68)+SUMIFS('13'!$A:$A,'13'!$R:$R,$C68,'13'!$C:$C,$D68)+SUMIFS('13'!$A:$A,'13'!$R:$R,$C68,'13'!$B:$B,$G68)+SUMIFS('13'!$A:$A,'13'!$R:$R,$C68,'13'!$C:$C,$G68)),SUMIF('13'!$S:$S,$C68,'13'!$A:$A)-(SUMIFS('13'!$A:$A,'13'!$S:$S,$C68,'13'!$B:$B,$D68)+SUMIFS('13'!$A:$A,'13'!$S:$S,$C68,'13'!$C:$C,$D68)+SUMIFS('13'!$A:$A,'13'!$S:$S,$C68,'13'!$B:$B,$G68)+SUMIFS('13'!$A:$A,'13'!$S:$S,$C68,'13'!$C:$C,$G68))))</f>
        <v/>
      </c>
      <c r="W68" s="76" t="str">
        <f>IF('14'!$D$2="","",SUM(SUMIF('14'!$Q:$Q,$C68,'14'!$A:$A)-(SUMIFS('14'!$A:$A,'14'!$Q:$Q,$C68,'14'!$B:$B,$D68)+SUMIFS('14'!$A:$A,'14'!$Q:$Q,$C68,'14'!$C:$C,$D68)+SUMIFS('14'!$A:$A,'14'!$Q:$Q,$C68,'14'!$B:$B,$G68)+SUMIFS('14'!$A:$A,'14'!$Q:$Q,P68,'14'!$C:$C,$G68)),SUMIF('14'!$R:$R,$C68,'14'!$A:$A)-(SUMIFS('14'!$A:$A,'14'!$R:$R,$C68,'14'!$B:$B,$D68)+SUMIFS('14'!$A:$A,'14'!$R:$R,$C68,'14'!$C:$C,$D68)+SUMIFS('14'!$A:$A,'14'!$R:$R,$C68,'14'!$B:$B,$G68)+SUMIFS('14'!$A:$A,'14'!$R:$R,$C68,'14'!$C:$C,$G68)),SUMIF('14'!$S:$S,$C68,'14'!$A:$A)-(SUMIFS('14'!$A:$A,'14'!$S:$S,$C68,'14'!$B:$B,$D68)+SUMIFS('14'!$A:$A,'14'!$S:$S,$C68,'14'!$C:$C,$D68)+SUMIFS('14'!$A:$A,'14'!$S:$S,$C68,'14'!$B:$B,$G68)+SUMIFS('14'!$A:$A,'14'!$S:$S,$C68,'14'!$C:$C,$G68))))</f>
        <v/>
      </c>
      <c r="X68" s="73" t="str">
        <f>IF('15'!$D$2="","",SUM(SUMIF('15'!$Q:$Q,$C68,'15'!$A:$A)-(SUMIFS('15'!$A:$A,'15'!$Q:$Q,$C68,'15'!$B:$B,$D68)+SUMIFS('15'!$A:$A,'15'!$Q:$Q,$C68,'15'!$C:$C,$D68)+SUMIFS('15'!$A:$A,'15'!$Q:$Q,$C68,'15'!$B:$B,$G68)+SUMIFS('15'!$A:$A,'15'!$Q:$Q,Q68,'15'!$C:$C,$G68)),SUMIF('15'!$R:$R,$C68,'15'!$A:$A)-(SUMIFS('15'!$A:$A,'15'!$R:$R,$C68,'15'!$B:$B,$D68)+SUMIFS('15'!$A:$A,'15'!$R:$R,$C68,'15'!$C:$C,$D68)+SUMIFS('15'!$A:$A,'15'!$R:$R,$C68,'15'!$B:$B,$G68)+SUMIFS('15'!$A:$A,'15'!$R:$R,$C68,'15'!$C:$C,$G68)),SUMIF('15'!$S:$S,$C68,'15'!$A:$A)-(SUMIFS('15'!$A:$A,'15'!$S:$S,$C68,'15'!$B:$B,$D68)+SUMIFS('15'!$A:$A,'15'!$S:$S,$C68,'15'!$C:$C,$D68)+SUMIFS('15'!$A:$A,'15'!$S:$S,$C68,'15'!$B:$B,$G68)+SUMIFS('15'!$A:$A,'15'!$S:$S,$C68,'15'!$C:$C,$G68))))</f>
        <v/>
      </c>
      <c r="Y68" s="77">
        <f t="shared" si="11"/>
        <v>0</v>
      </c>
      <c r="Z68" s="85">
        <f>SUM(COUNTIF('1'!$R$2:$T$100,$C68),COUNTIF('2'!$R$2:$T$100,$C68),COUNTIF('3'!$R$2:$T$100,$C68),COUNTIF('4'!$R$2:$T$100,$C68),COUNTIF('5'!$R$2:$T$100,$C68),COUNTIF('6'!$R$2:$T$100,$C68),COUNTIF('7'!$R$2:$T$100,$C68),COUNTIF('8'!$R$2:$T$100,$C68),COUNTIF('9'!$R$2:$T$100,$C68),COUNTIF('10'!$Q$2:$S$100,$C68),COUNTIF('11'!$Q$2:$S$100,$C68),COUNTIF('12'!$Q$2:$S$100,$C68),COUNTIF('13'!$Q$2:$S$100,$C68),COUNTIF('14'!$Q$2:$S$100,$C68),COUNTIF('15'!$Q$2:$S$100,$C68))</f>
        <v>0</v>
      </c>
    </row>
    <row r="69" spans="1:36" x14ac:dyDescent="0.2">
      <c r="A69" s="2" t="s">
        <v>35</v>
      </c>
      <c r="B69" s="2" t="s">
        <v>137</v>
      </c>
      <c r="C69" s="2" t="str">
        <f t="shared" si="8"/>
        <v>Nathan Kizlinski</v>
      </c>
      <c r="D69" s="21"/>
      <c r="E69" s="43"/>
      <c r="F69" s="72">
        <f t="shared" si="9"/>
        <v>0</v>
      </c>
      <c r="G69" s="40"/>
      <c r="H69" s="43"/>
      <c r="I69" s="72">
        <f t="shared" si="10"/>
        <v>0</v>
      </c>
      <c r="J69" s="73">
        <f>IF('1'!$E$2="","",SUM(SUMIF('1'!$R:$R,$C69,'1'!$A:$A)-(SUMIFS('1'!$A:$A,'1'!$R:$R,$C69,'1'!$C:$C,$D69)+SUMIFS('1'!$A:$A,'1'!$R:$R,$C69,'1'!$D:$D,$D69)+SUMIFS('1'!$A:$A,'1'!$R:$R,$C69,'1'!$C:$C,$G69)+SUMIFS('1'!$A:$A,'1'!$R:$R,C69,'1'!$D:$D,$G69)),SUMIF('1'!$S:$S,$C69,'1'!$A:$A)-(SUMIFS('1'!$A:$A,'1'!$S:$S,$C69,'1'!$C:$C,$D69)+SUMIFS('1'!$A:$A,'1'!$S:$S,$C69,'1'!$D:$D,$D69)+SUMIFS('1'!$A:$A,'1'!$S:$S,$C69,'1'!$C:$C,$G69)+SUMIFS('1'!$A:$A,'1'!$S:$S,$C69,'1'!$D:$D,$G69)),SUMIF('1'!$T:$T,$C69,'1'!$A:$A)-(SUMIFS('1'!$A:$A,'1'!$T:$T,$C69,'1'!$C:$C,$D69)+SUMIFS('1'!$A:$A,'1'!$T:$T,$C69,'1'!$D:$D,$D69)+SUMIFS('1'!$A:$A,'1'!$T:$T,$C69,'1'!$C:$C,$G69)+SUMIFS('1'!$A:$A,'1'!$T:$T,$C69,'1'!$D:$D,$G69))))</f>
        <v>0</v>
      </c>
      <c r="K69" s="73">
        <f>IF('2'!$E$2="","",SUM(SUMIF('2'!$R:$R,$C69,'2'!$A:$A)-(SUMIFS('2'!$A:$A,'2'!$R:$R,$C69,'2'!$C:$C,$D69)+SUMIFS('2'!$A:$A,'2'!$R:$R,$C69,'2'!$D:$D,$D69)+SUMIFS('2'!$A:$A,'2'!$R:$R,$C69,'2'!$C:$C,$G69)+SUMIFS('2'!$A:$A,'2'!$R:$R,D69,'2'!$D:$D,$G69)),SUMIF('2'!$S:$S,$C69,'2'!$A:$A)-(SUMIFS('2'!$A:$A,'2'!$S:$S,$C69,'2'!$C:$C,$D69)+SUMIFS('2'!$A:$A,'2'!$S:$S,$C69,'2'!$D:$D,$D69)+SUMIFS('2'!$A:$A,'2'!$S:$S,$C69,'2'!$C:$C,$G69)+SUMIFS('2'!$A:$A,'2'!$S:$S,$C69,'2'!$D:$D,$G69)),SUMIF('2'!$T:$T,$C69,'2'!$A:$A)-(SUMIFS('2'!$A:$A,'2'!$T:$T,$C69,'2'!$C:$C,$D69)+SUMIFS('2'!$A:$A,'2'!$T:$T,$C69,'2'!$D:$D,$D69)+SUMIFS('2'!$A:$A,'2'!$T:$T,$C69,'2'!$C:$C,$G69)+SUMIFS('2'!$A:$A,'2'!$T:$T,$C69,'2'!$D:$D,$G69))))</f>
        <v>0</v>
      </c>
      <c r="L69" s="73">
        <f>IF('3'!$E$2="","",SUM(SUMIF('3'!$R:$R,$C69,'3'!$A:$A)-(SUMIFS('3'!$A:$A,'3'!$R:$R,$C69,'3'!$C:$C,$D69)+SUMIFS('3'!$A:$A,'3'!$R:$R,$C69,'3'!$D:$D,$D69)+SUMIFS('3'!$A:$A,'3'!$R:$R,$C69,'3'!$C:$C,$G69)+SUMIFS('3'!$A:$A,'3'!$R:$R,E69,'3'!$D:$D,$G69)),SUMIF('3'!$S:$S,$C69,'3'!$A:$A)-(SUMIFS('3'!$A:$A,'3'!$S:$S,$C69,'3'!$C:$C,$D69)+SUMIFS('3'!$A:$A,'3'!$S:$S,$C69,'3'!$D:$D,$D69)+SUMIFS('3'!$A:$A,'3'!$S:$S,$C69,'3'!$C:$C,$G69)+SUMIFS('3'!$A:$A,'3'!$S:$S,$C69,'3'!$D:$D,$G69)),SUMIF('3'!$T:$T,$C69,'3'!$A:$A)-(SUMIFS('3'!$A:$A,'3'!$T:$T,$C69,'3'!$C:$C,$D69)+SUMIFS('3'!$A:$A,'3'!$T:$T,$C69,'3'!$D:$D,$D69)+SUMIFS('3'!$A:$A,'3'!$T:$T,$C69,'3'!$C:$C,$G69)+SUMIFS('3'!$A:$A,'3'!$T:$T,$C69,'3'!$D:$D,$G69))))</f>
        <v>0</v>
      </c>
      <c r="M69" s="73" t="str">
        <f>IF('4'!$E$2="","",SUM(SUMIF('4'!$R:$R,$C69,'4'!$A:$A)-(SUMIFS('4'!$A:$A,'4'!$R:$R,$C69,'4'!$C:$C,$D69)+SUMIFS('4'!$A:$A,'4'!$R:$R,$C69,'4'!$D:$D,$D69)+SUMIFS('4'!$A:$A,'4'!$R:$R,$C69,'4'!$C:$C,$G69)+SUMIFS('4'!$A:$A,'4'!$R:$R,F69,'4'!$D:$D,$G69)),SUMIF('4'!$S:$S,$C69,'4'!$A:$A)-(SUMIFS('4'!$A:$A,'4'!$S:$S,$C69,'4'!$C:$C,$D69)+SUMIFS('4'!$A:$A,'4'!$S:$S,$C69,'4'!$D:$D,$D69)+SUMIFS('4'!$A:$A,'4'!$S:$S,$C69,'4'!$C:$C,$G69)+SUMIFS('4'!$A:$A,'4'!$S:$S,$C69,'4'!$D:$D,$G69)),SUMIF('4'!$T:$T,$C69,'4'!$A:$A)-(SUMIFS('4'!$A:$A,'4'!$T:$T,$C69,'4'!$C:$C,$D69)+SUMIFS('4'!$A:$A,'4'!$T:$T,$C69,'4'!$D:$D,$D69)+SUMIFS('4'!$A:$A,'4'!$T:$T,$C69,'4'!$C:$C,$G69)+SUMIFS('4'!$A:$A,'4'!$T:$T,$C69,'4'!$D:$D,$G69))))</f>
        <v/>
      </c>
      <c r="N69" s="73" t="str">
        <f>IF('5'!$E$2="","",SUM(SUMIF('5'!$R:$R,$C69,'5'!$A:$A)-(SUMIFS('5'!$A:$A,'5'!$R:$R,$C69,'5'!$C:$C,$D69)+SUMIFS('5'!$A:$A,'5'!$R:$R,$C69,'5'!$D:$D,$D69)+SUMIFS('5'!$A:$A,'5'!$R:$R,$C69,'5'!$C:$C,$G69)+SUMIFS('5'!$A:$A,'5'!$R:$R,G69,'5'!$D:$D,$G69)),SUMIF('5'!$S:$S,$C69,'5'!$A:$A)-(SUMIFS('5'!$A:$A,'5'!$S:$S,$C69,'5'!$C:$C,$D69)+SUMIFS('5'!$A:$A,'5'!$S:$S,$C69,'5'!$D:$D,$D69)+SUMIFS('5'!$A:$A,'5'!$S:$S,$C69,'5'!$C:$C,$G69)+SUMIFS('5'!$A:$A,'5'!$S:$S,$C69,'5'!$D:$D,$G69)),SUMIF('5'!$T:$T,$C69,'5'!$A:$A)-(SUMIFS('5'!$A:$A,'5'!$T:$T,$C69,'5'!$C:$C,$D69)+SUMIFS('5'!$A:$A,'5'!$T:$T,$C69,'5'!$D:$D,$D69)+SUMIFS('5'!$A:$A,'5'!$T:$T,$C69,'5'!$C:$C,$G69)+SUMIFS('5'!$A:$A,'5'!$T:$T,$C69,'5'!$D:$D,$G69))))</f>
        <v/>
      </c>
      <c r="O69" s="73" t="str">
        <f>IF('6'!$E$2="","",SUM(SUMIF('6'!$R:$R,$C69,'6'!$A:$A)-(SUMIFS('6'!$A:$A,'6'!$R:$R,$C69,'6'!$C:$C,$D69)+SUMIFS('6'!$A:$A,'6'!$R:$R,$C69,'6'!$D:$D,$D69)+SUMIFS('6'!$A:$A,'6'!$R:$R,$C69,'6'!$C:$C,$G69)+SUMIFS('6'!$A:$A,'6'!$R:$R,H69,'6'!$D:$D,$G69)),SUMIF('6'!$S:$S,$C69,'6'!$A:$A)-(SUMIFS('6'!$A:$A,'6'!$S:$S,$C69,'6'!$C:$C,$D69)+SUMIFS('6'!$A:$A,'6'!$S:$S,$C69,'6'!$D:$D,$D69)+SUMIFS('6'!$A:$A,'6'!$S:$S,$C69,'6'!$C:$C,$G69)+SUMIFS('6'!$A:$A,'6'!$S:$S,$C69,'6'!$D:$D,$G69)),SUMIF('6'!$T:$T,$C69,'6'!$A:$A)-(SUMIFS('6'!$A:$A,'6'!$T:$T,$C69,'6'!$C:$C,$D69)+SUMIFS('6'!$A:$A,'6'!$T:$T,$C69,'6'!$D:$D,$D69)+SUMIFS('6'!$A:$A,'6'!$T:$T,$C69,'6'!$C:$C,$G69)+SUMIFS('6'!$A:$A,'6'!$T:$T,$C69,'6'!$D:$D,$G69))))</f>
        <v/>
      </c>
      <c r="P69" s="73" t="str">
        <f>IF('7'!$E$2="","",SUM(SUMIF('7'!$R:$R,$C69,'7'!$A:$A)-(SUMIFS('7'!$A:$A,'7'!$R:$R,$C69,'7'!$C:$C,$D69)+SUMIFS('7'!$A:$A,'7'!$R:$R,$C69,'7'!$D:$D,$D69)+SUMIFS('7'!$A:$A,'7'!$R:$R,$C69,'7'!$C:$C,$G69)+SUMIFS('7'!$A:$A,'7'!$R:$R,I69,'7'!$D:$D,$G69)),SUMIF('7'!$S:$S,$C69,'7'!$A:$A)-(SUMIFS('7'!$A:$A,'7'!$S:$S,$C69,'7'!$C:$C,$D69)+SUMIFS('7'!$A:$A,'7'!$S:$S,$C69,'7'!$D:$D,$D69)+SUMIFS('7'!$A:$A,'7'!$S:$S,$C69,'7'!$C:$C,$G69)+SUMIFS('7'!$A:$A,'7'!$S:$S,$C69,'7'!$D:$D,$G69)),SUMIF('7'!$T:$T,$C69,'7'!$A:$A)-(SUMIFS('7'!$A:$A,'7'!$T:$T,$C69,'7'!$C:$C,$D69)+SUMIFS('7'!$A:$A,'7'!$T:$T,$C69,'7'!$D:$D,$D69)+SUMIFS('7'!$A:$A,'7'!$T:$T,$C69,'7'!$C:$C,$G69)+SUMIFS('7'!$A:$A,'7'!$T:$T,$C69,'7'!$D:$D,$G69))))</f>
        <v/>
      </c>
      <c r="Q69" s="73" t="str">
        <f>IF('8'!$E$2="","",SUM(SUMIF('8'!$R:$R,$C69,'8'!$A:$A)-(SUMIFS('8'!$A:$A,'8'!$R:$R,$C69,'8'!$C:$C,$D69)+SUMIFS('8'!$A:$A,'8'!$R:$R,$C69,'8'!$D:$D,$D69)+SUMIFS('8'!$A:$A,'8'!$R:$R,$C69,'8'!$C:$C,$G69)+SUMIFS('8'!$A:$A,'8'!$R:$R,J69,'8'!$D:$D,$G69)),SUMIF('8'!$S:$S,$C69,'8'!$A:$A)-(SUMIFS('8'!$A:$A,'8'!$S:$S,$C69,'8'!$C:$C,$D69)+SUMIFS('8'!$A:$A,'8'!$S:$S,$C69,'8'!$D:$D,$D69)+SUMIFS('8'!$A:$A,'8'!$S:$S,$C69,'8'!$C:$C,$G69)+SUMIFS('8'!$A:$A,'8'!$S:$S,$C69,'8'!$D:$D,$G69)),SUMIF('8'!$T:$T,$C69,'8'!$A:$A)-(SUMIFS('8'!$A:$A,'8'!$T:$T,$C69,'8'!$C:$C,$D69)+SUMIFS('8'!$A:$A,'8'!$T:$T,$C69,'8'!$D:$D,$D69)+SUMIFS('8'!$A:$A,'8'!$T:$T,$C69,'8'!$C:$C,$G69)+SUMIFS('8'!$A:$A,'8'!$T:$T,$C69,'8'!$D:$D,$G69))))</f>
        <v/>
      </c>
      <c r="R69" s="73" t="str">
        <f>IF('9'!$E$2="","",SUM(SUMIF('9'!$R:$R,$C69,'9'!$A:$A)-(SUMIFS('9'!$A:$A,'9'!$R:$R,$C69,'9'!$C:$C,$D69)+SUMIFS('9'!$A:$A,'9'!$R:$R,$C69,'9'!$D:$D,$D69)+SUMIFS('9'!$A:$A,'9'!$R:$R,$C69,'9'!$C:$C,$G69)+SUMIFS('9'!$A:$A,'9'!$R:$R,K69,'9'!$D:$D,$G69)),SUMIF('9'!$S:$S,$C69,'9'!$A:$A)-(SUMIFS('9'!$A:$A,'9'!$S:$S,$C69,'9'!$C:$C,$D69)+SUMIFS('9'!$A:$A,'9'!$S:$S,$C69,'9'!$D:$D,$D69)+SUMIFS('9'!$A:$A,'9'!$S:$S,$C69,'9'!$C:$C,$G69)+SUMIFS('9'!$A:$A,'9'!$S:$S,$C69,'9'!$D:$D,$G69)),SUMIF('9'!$T:$T,$C69,'9'!$A:$A)-(SUMIFS('9'!$A:$A,'9'!$T:$T,$C69,'9'!$C:$C,$D69)+SUMIFS('9'!$A:$A,'9'!$T:$T,$C69,'9'!$D:$D,$D69)+SUMIFS('9'!$A:$A,'9'!$T:$T,$C69,'9'!$C:$C,$G69)+SUMIFS('9'!$A:$A,'9'!$T:$T,$C69,'9'!$D:$D,$G69))))</f>
        <v/>
      </c>
      <c r="S69" s="73" t="str">
        <f>IF('10'!$D$2="","",SUM(SUMIF('10'!$Q:$Q,$C69,'10'!$A:$A)-(SUMIFS('10'!$A:$A,'10'!$Q:$Q,$C69,'10'!$B:$B,$D69)+SUMIFS('10'!$A:$A,'10'!$Q:$Q,$C69,'10'!$C:$C,$D69)+SUMIFS('10'!$A:$A,'10'!$Q:$Q,$C69,'10'!$B:$B,$G69)+SUMIFS('10'!$A:$A,'10'!$Q:$Q,L69,'10'!$C:$C,$G69)),SUMIF('10'!$R:$R,$C69,'10'!$A:$A)-(SUMIFS('10'!$A:$A,'10'!$R:$R,$C69,'10'!$B:$B,$D69)+SUMIFS('10'!$A:$A,'10'!$R:$R,$C69,'10'!$C:$C,$D69)+SUMIFS('10'!$A:$A,'10'!$R:$R,$C69,'10'!$B:$B,$G69)+SUMIFS('10'!$A:$A,'10'!$R:$R,$C69,'10'!$C:$C,$G69)),SUMIF('10'!$S:$S,$C69,'10'!$A:$A)-(SUMIFS('10'!$A:$A,'10'!$S:$S,$C69,'10'!$B:$B,$D69)+SUMIFS('10'!$A:$A,'10'!$S:$S,$C69,'10'!$C:$C,$D69)+SUMIFS('10'!$A:$A,'10'!$S:$S,$C69,'10'!$B:$B,$G69)+SUMIFS('10'!$A:$A,'10'!$S:$S,$C69,'10'!$C:$C,$G69))))</f>
        <v/>
      </c>
      <c r="T69" s="73" t="str">
        <f>IF('11'!$D$2="","",SUM(SUMIF('11'!$Q:$Q,$C69,'11'!$A:$A)-(SUMIFS('11'!$A:$A,'11'!$Q:$Q,$C69,'11'!$B:$B,$D69)+SUMIFS('11'!$A:$A,'11'!$Q:$Q,$C69,'11'!$C:$C,$D69)+SUMIFS('11'!$A:$A,'11'!$Q:$Q,$C69,'11'!$B:$B,$G69)+SUMIFS('11'!$A:$A,'11'!$Q:$Q,M69,'11'!$C:$C,$G69)),SUMIF('11'!$R:$R,$C69,'11'!$A:$A)-(SUMIFS('11'!$A:$A,'11'!$R:$R,$C69,'11'!$B:$B,$D69)+SUMIFS('11'!$A:$A,'11'!$R:$R,$C69,'11'!$C:$C,$D69)+SUMIFS('11'!$A:$A,'11'!$R:$R,$C69,'11'!$B:$B,$G69)+SUMIFS('11'!$A:$A,'11'!$R:$R,$C69,'11'!$C:$C,$G69)),SUMIF('11'!$S:$S,$C69,'11'!$A:$A)-(SUMIFS('11'!$A:$A,'11'!$S:$S,$C69,'11'!$B:$B,$D69)+SUMIFS('11'!$A:$A,'11'!$S:$S,$C69,'11'!$C:$C,$D69)+SUMIFS('11'!$A:$A,'11'!$S:$S,$C69,'11'!$B:$B,$G69)+SUMIFS('11'!$A:$A,'11'!$S:$S,$C69,'11'!$C:$C,$G69))))</f>
        <v/>
      </c>
      <c r="U69" s="74" t="str">
        <f>IF('12'!$D$2="","",SUM(SUMIF('12'!$Q:$Q,$C69,'12'!$A:$A)-(SUMIFS('12'!$A:$A,'12'!$Q:$Q,$C69,'12'!$B:$B,$D69)+SUMIFS('12'!$A:$A,'12'!$Q:$Q,$C69,'12'!$C:$C,$D69)+SUMIFS('12'!$A:$A,'12'!$Q:$Q,$C69,'12'!$B:$B,$G69)+SUMIFS('12'!$A:$A,'12'!$Q:$Q,N69,'12'!$C:$C,$G69)),SUMIF('12'!$R:$R,$C69,'12'!$A:$A)-(SUMIFS('12'!$A:$A,'12'!$R:$R,$C69,'12'!$B:$B,$D69)+SUMIFS('12'!$A:$A,'12'!$R:$R,$C69,'12'!$C:$C,$D69)+SUMIFS('12'!$A:$A,'12'!$R:$R,$C69,'12'!$B:$B,$G69)+SUMIFS('12'!$A:$A,'12'!$R:$R,$C69,'12'!$C:$C,$G69)),SUMIF('12'!$S:$S,$C69,'12'!$A:$A)-(SUMIFS('12'!$A:$A,'12'!$S:$S,$C69,'12'!$B:$B,$D69)+SUMIFS('12'!$A:$A,'12'!$S:$S,$C69,'12'!$C:$C,$D69)+SUMIFS('12'!$A:$A,'12'!$S:$S,$C69,'12'!$B:$B,$G69)+SUMIFS('12'!$A:$A,'12'!$S:$S,$C69,'12'!$C:$C,$G69))))</f>
        <v/>
      </c>
      <c r="V69" s="75" t="str">
        <f>IF('13'!$D$2="","",SUM(SUMIF('13'!$Q:$Q,$C69,'13'!$A:$A)-(SUMIFS('13'!$A:$A,'13'!$Q:$Q,$C69,'13'!$B:$B,$D69)+SUMIFS('13'!$A:$A,'13'!$Q:$Q,$C69,'13'!$C:$C,$D69)+SUMIFS('13'!$A:$A,'13'!$Q:$Q,$C69,'13'!$B:$B,$G69)+SUMIFS('13'!$A:$A,'13'!$Q:$Q,O69,'13'!$C:$C,$G69)),SUMIF('13'!$R:$R,$C69,'13'!$A:$A)-(SUMIFS('13'!$A:$A,'13'!$R:$R,$C69,'13'!$B:$B,$D69)+SUMIFS('13'!$A:$A,'13'!$R:$R,$C69,'13'!$C:$C,$D69)+SUMIFS('13'!$A:$A,'13'!$R:$R,$C69,'13'!$B:$B,$G69)+SUMIFS('13'!$A:$A,'13'!$R:$R,$C69,'13'!$C:$C,$G69)),SUMIF('13'!$S:$S,$C69,'13'!$A:$A)-(SUMIFS('13'!$A:$A,'13'!$S:$S,$C69,'13'!$B:$B,$D69)+SUMIFS('13'!$A:$A,'13'!$S:$S,$C69,'13'!$C:$C,$D69)+SUMIFS('13'!$A:$A,'13'!$S:$S,$C69,'13'!$B:$B,$G69)+SUMIFS('13'!$A:$A,'13'!$S:$S,$C69,'13'!$C:$C,$G69))))</f>
        <v/>
      </c>
      <c r="W69" s="76" t="str">
        <f>IF('14'!$D$2="","",SUM(SUMIF('14'!$Q:$Q,$C69,'14'!$A:$A)-(SUMIFS('14'!$A:$A,'14'!$Q:$Q,$C69,'14'!$B:$B,$D69)+SUMIFS('14'!$A:$A,'14'!$Q:$Q,$C69,'14'!$C:$C,$D69)+SUMIFS('14'!$A:$A,'14'!$Q:$Q,$C69,'14'!$B:$B,$G69)+SUMIFS('14'!$A:$A,'14'!$Q:$Q,P69,'14'!$C:$C,$G69)),SUMIF('14'!$R:$R,$C69,'14'!$A:$A)-(SUMIFS('14'!$A:$A,'14'!$R:$R,$C69,'14'!$B:$B,$D69)+SUMIFS('14'!$A:$A,'14'!$R:$R,$C69,'14'!$C:$C,$D69)+SUMIFS('14'!$A:$A,'14'!$R:$R,$C69,'14'!$B:$B,$G69)+SUMIFS('14'!$A:$A,'14'!$R:$R,$C69,'14'!$C:$C,$G69)),SUMIF('14'!$S:$S,$C69,'14'!$A:$A)-(SUMIFS('14'!$A:$A,'14'!$S:$S,$C69,'14'!$B:$B,$D69)+SUMIFS('14'!$A:$A,'14'!$S:$S,$C69,'14'!$C:$C,$D69)+SUMIFS('14'!$A:$A,'14'!$S:$S,$C69,'14'!$B:$B,$G69)+SUMIFS('14'!$A:$A,'14'!$S:$S,$C69,'14'!$C:$C,$G69))))</f>
        <v/>
      </c>
      <c r="X69" s="73" t="str">
        <f>IF('15'!$D$2="","",SUM(SUMIF('15'!$Q:$Q,$C69,'15'!$A:$A)-(SUMIFS('15'!$A:$A,'15'!$Q:$Q,$C69,'15'!$B:$B,$D69)+SUMIFS('15'!$A:$A,'15'!$Q:$Q,$C69,'15'!$C:$C,$D69)+SUMIFS('15'!$A:$A,'15'!$Q:$Q,$C69,'15'!$B:$B,$G69)+SUMIFS('15'!$A:$A,'15'!$Q:$Q,Q69,'15'!$C:$C,$G69)),SUMIF('15'!$R:$R,$C69,'15'!$A:$A)-(SUMIFS('15'!$A:$A,'15'!$R:$R,$C69,'15'!$B:$B,$D69)+SUMIFS('15'!$A:$A,'15'!$R:$R,$C69,'15'!$C:$C,$D69)+SUMIFS('15'!$A:$A,'15'!$R:$R,$C69,'15'!$B:$B,$G69)+SUMIFS('15'!$A:$A,'15'!$R:$R,$C69,'15'!$C:$C,$G69)),SUMIF('15'!$S:$S,$C69,'15'!$A:$A)-(SUMIFS('15'!$A:$A,'15'!$S:$S,$C69,'15'!$B:$B,$D69)+SUMIFS('15'!$A:$A,'15'!$S:$S,$C69,'15'!$C:$C,$D69)+SUMIFS('15'!$A:$A,'15'!$S:$S,$C69,'15'!$B:$B,$G69)+SUMIFS('15'!$A:$A,'15'!$S:$S,$C69,'15'!$C:$C,$G69))))</f>
        <v/>
      </c>
      <c r="Y69" s="77">
        <f t="shared" si="11"/>
        <v>0</v>
      </c>
      <c r="Z69" s="85">
        <f>SUM(COUNTIF('1'!$R$2:$T$100,$C69),COUNTIF('2'!$R$2:$T$100,$C69),COUNTIF('3'!$R$2:$T$100,$C69),COUNTIF('4'!$R$2:$T$100,$C69),COUNTIF('5'!$R$2:$T$100,$C69),COUNTIF('6'!$R$2:$T$100,$C69),COUNTIF('7'!$R$2:$T$100,$C69),COUNTIF('8'!$R$2:$T$100,$C69),COUNTIF('9'!$R$2:$T$100,$C69),COUNTIF('10'!$Q$2:$S$100,$C69),COUNTIF('11'!$Q$2:$S$100,$C69),COUNTIF('12'!$Q$2:$S$100,$C69),COUNTIF('13'!$Q$2:$S$100,$C69),COUNTIF('14'!$Q$2:$S$100,$C69),COUNTIF('15'!$Q$2:$S$100,$C69))</f>
        <v>0</v>
      </c>
    </row>
    <row r="70" spans="1:36" x14ac:dyDescent="0.2">
      <c r="A70" s="2" t="s">
        <v>254</v>
      </c>
      <c r="B70" s="2" t="s">
        <v>169</v>
      </c>
      <c r="C70" s="2" t="str">
        <f t="shared" ref="C70:C105" si="16">CONCATENATE(B70," ",A70)</f>
        <v>Brian Kleinhofer</v>
      </c>
      <c r="D70" s="21"/>
      <c r="E70" s="43"/>
      <c r="F70" s="72">
        <f t="shared" ref="F70:F105" si="17">ROUNDUP(Y70*E70,0)</f>
        <v>0</v>
      </c>
      <c r="G70" s="40"/>
      <c r="H70" s="43"/>
      <c r="I70" s="72">
        <f t="shared" ref="I70:I105" si="18">ROUNDDOWN(Y70*H70,0)</f>
        <v>0</v>
      </c>
      <c r="J70" s="73">
        <f>IF('1'!$E$2="","",SUM(SUMIF('1'!$R:$R,$C70,'1'!$A:$A)-(SUMIFS('1'!$A:$A,'1'!$R:$R,$C70,'1'!$C:$C,$D70)+SUMIFS('1'!$A:$A,'1'!$R:$R,$C70,'1'!$D:$D,$D70)+SUMIFS('1'!$A:$A,'1'!$R:$R,$C70,'1'!$C:$C,$G70)+SUMIFS('1'!$A:$A,'1'!$R:$R,C70,'1'!$D:$D,$G70)),SUMIF('1'!$S:$S,$C70,'1'!$A:$A)-(SUMIFS('1'!$A:$A,'1'!$S:$S,$C70,'1'!$C:$C,$D70)+SUMIFS('1'!$A:$A,'1'!$S:$S,$C70,'1'!$D:$D,$D70)+SUMIFS('1'!$A:$A,'1'!$S:$S,$C70,'1'!$C:$C,$G70)+SUMIFS('1'!$A:$A,'1'!$S:$S,$C70,'1'!$D:$D,$G70)),SUMIF('1'!$T:$T,$C70,'1'!$A:$A)-(SUMIFS('1'!$A:$A,'1'!$T:$T,$C70,'1'!$C:$C,$D70)+SUMIFS('1'!$A:$A,'1'!$T:$T,$C70,'1'!$D:$D,$D70)+SUMIFS('1'!$A:$A,'1'!$T:$T,$C70,'1'!$C:$C,$G70)+SUMIFS('1'!$A:$A,'1'!$T:$T,$C70,'1'!$D:$D,$G70))))</f>
        <v>0</v>
      </c>
      <c r="K70" s="73">
        <f>IF('2'!$E$2="","",SUM(SUMIF('2'!$R:$R,$C70,'2'!$A:$A)-(SUMIFS('2'!$A:$A,'2'!$R:$R,$C70,'2'!$C:$C,$D70)+SUMIFS('2'!$A:$A,'2'!$R:$R,$C70,'2'!$D:$D,$D70)+SUMIFS('2'!$A:$A,'2'!$R:$R,$C70,'2'!$C:$C,$G70)+SUMIFS('2'!$A:$A,'2'!$R:$R,D70,'2'!$D:$D,$G70)),SUMIF('2'!$S:$S,$C70,'2'!$A:$A)-(SUMIFS('2'!$A:$A,'2'!$S:$S,$C70,'2'!$C:$C,$D70)+SUMIFS('2'!$A:$A,'2'!$S:$S,$C70,'2'!$D:$D,$D70)+SUMIFS('2'!$A:$A,'2'!$S:$S,$C70,'2'!$C:$C,$G70)+SUMIFS('2'!$A:$A,'2'!$S:$S,$C70,'2'!$D:$D,$G70)),SUMIF('2'!$T:$T,$C70,'2'!$A:$A)-(SUMIFS('2'!$A:$A,'2'!$T:$T,$C70,'2'!$C:$C,$D70)+SUMIFS('2'!$A:$A,'2'!$T:$T,$C70,'2'!$D:$D,$D70)+SUMIFS('2'!$A:$A,'2'!$T:$T,$C70,'2'!$C:$C,$G70)+SUMIFS('2'!$A:$A,'2'!$T:$T,$C70,'2'!$D:$D,$G70))))</f>
        <v>0</v>
      </c>
      <c r="L70" s="73">
        <f>IF('3'!$E$2="","",SUM(SUMIF('3'!$R:$R,$C70,'3'!$A:$A)-(SUMIFS('3'!$A:$A,'3'!$R:$R,$C70,'3'!$C:$C,$D70)+SUMIFS('3'!$A:$A,'3'!$R:$R,$C70,'3'!$D:$D,$D70)+SUMIFS('3'!$A:$A,'3'!$R:$R,$C70,'3'!$C:$C,$G70)+SUMIFS('3'!$A:$A,'3'!$R:$R,E70,'3'!$D:$D,$G70)),SUMIF('3'!$S:$S,$C70,'3'!$A:$A)-(SUMIFS('3'!$A:$A,'3'!$S:$S,$C70,'3'!$C:$C,$D70)+SUMIFS('3'!$A:$A,'3'!$S:$S,$C70,'3'!$D:$D,$D70)+SUMIFS('3'!$A:$A,'3'!$S:$S,$C70,'3'!$C:$C,$G70)+SUMIFS('3'!$A:$A,'3'!$S:$S,$C70,'3'!$D:$D,$G70)),SUMIF('3'!$T:$T,$C70,'3'!$A:$A)-(SUMIFS('3'!$A:$A,'3'!$T:$T,$C70,'3'!$C:$C,$D70)+SUMIFS('3'!$A:$A,'3'!$T:$T,$C70,'3'!$D:$D,$D70)+SUMIFS('3'!$A:$A,'3'!$T:$T,$C70,'3'!$C:$C,$G70)+SUMIFS('3'!$A:$A,'3'!$T:$T,$C70,'3'!$D:$D,$G70))))</f>
        <v>0</v>
      </c>
      <c r="M70" s="73" t="str">
        <f>IF('4'!$E$2="","",SUM(SUMIF('4'!$R:$R,$C70,'4'!$A:$A)-(SUMIFS('4'!$A:$A,'4'!$R:$R,$C70,'4'!$C:$C,$D70)+SUMIFS('4'!$A:$A,'4'!$R:$R,$C70,'4'!$D:$D,$D70)+SUMIFS('4'!$A:$A,'4'!$R:$R,$C70,'4'!$C:$C,$G70)+SUMIFS('4'!$A:$A,'4'!$R:$R,F70,'4'!$D:$D,$G70)),SUMIF('4'!$S:$S,$C70,'4'!$A:$A)-(SUMIFS('4'!$A:$A,'4'!$S:$S,$C70,'4'!$C:$C,$D70)+SUMIFS('4'!$A:$A,'4'!$S:$S,$C70,'4'!$D:$D,$D70)+SUMIFS('4'!$A:$A,'4'!$S:$S,$C70,'4'!$C:$C,$G70)+SUMIFS('4'!$A:$A,'4'!$S:$S,$C70,'4'!$D:$D,$G70)),SUMIF('4'!$T:$T,$C70,'4'!$A:$A)-(SUMIFS('4'!$A:$A,'4'!$T:$T,$C70,'4'!$C:$C,$D70)+SUMIFS('4'!$A:$A,'4'!$T:$T,$C70,'4'!$D:$D,$D70)+SUMIFS('4'!$A:$A,'4'!$T:$T,$C70,'4'!$C:$C,$G70)+SUMIFS('4'!$A:$A,'4'!$T:$T,$C70,'4'!$D:$D,$G70))))</f>
        <v/>
      </c>
      <c r="N70" s="73" t="str">
        <f>IF('5'!$E$2="","",SUM(SUMIF('5'!$R:$R,$C70,'5'!$A:$A)-(SUMIFS('5'!$A:$A,'5'!$R:$R,$C70,'5'!$C:$C,$D70)+SUMIFS('5'!$A:$A,'5'!$R:$R,$C70,'5'!$D:$D,$D70)+SUMIFS('5'!$A:$A,'5'!$R:$R,$C70,'5'!$C:$C,$G70)+SUMIFS('5'!$A:$A,'5'!$R:$R,G70,'5'!$D:$D,$G70)),SUMIF('5'!$S:$S,$C70,'5'!$A:$A)-(SUMIFS('5'!$A:$A,'5'!$S:$S,$C70,'5'!$C:$C,$D70)+SUMIFS('5'!$A:$A,'5'!$S:$S,$C70,'5'!$D:$D,$D70)+SUMIFS('5'!$A:$A,'5'!$S:$S,$C70,'5'!$C:$C,$G70)+SUMIFS('5'!$A:$A,'5'!$S:$S,$C70,'5'!$D:$D,$G70)),SUMIF('5'!$T:$T,$C70,'5'!$A:$A)-(SUMIFS('5'!$A:$A,'5'!$T:$T,$C70,'5'!$C:$C,$D70)+SUMIFS('5'!$A:$A,'5'!$T:$T,$C70,'5'!$D:$D,$D70)+SUMIFS('5'!$A:$A,'5'!$T:$T,$C70,'5'!$C:$C,$G70)+SUMIFS('5'!$A:$A,'5'!$T:$T,$C70,'5'!$D:$D,$G70))))</f>
        <v/>
      </c>
      <c r="O70" s="73" t="str">
        <f>IF('6'!$E$2="","",SUM(SUMIF('6'!$R:$R,$C70,'6'!$A:$A)-(SUMIFS('6'!$A:$A,'6'!$R:$R,$C70,'6'!$C:$C,$D70)+SUMIFS('6'!$A:$A,'6'!$R:$R,$C70,'6'!$D:$D,$D70)+SUMIFS('6'!$A:$A,'6'!$R:$R,$C70,'6'!$C:$C,$G70)+SUMIFS('6'!$A:$A,'6'!$R:$R,H70,'6'!$D:$D,$G70)),SUMIF('6'!$S:$S,$C70,'6'!$A:$A)-(SUMIFS('6'!$A:$A,'6'!$S:$S,$C70,'6'!$C:$C,$D70)+SUMIFS('6'!$A:$A,'6'!$S:$S,$C70,'6'!$D:$D,$D70)+SUMIFS('6'!$A:$A,'6'!$S:$S,$C70,'6'!$C:$C,$G70)+SUMIFS('6'!$A:$A,'6'!$S:$S,$C70,'6'!$D:$D,$G70)),SUMIF('6'!$T:$T,$C70,'6'!$A:$A)-(SUMIFS('6'!$A:$A,'6'!$T:$T,$C70,'6'!$C:$C,$D70)+SUMIFS('6'!$A:$A,'6'!$T:$T,$C70,'6'!$D:$D,$D70)+SUMIFS('6'!$A:$A,'6'!$T:$T,$C70,'6'!$C:$C,$G70)+SUMIFS('6'!$A:$A,'6'!$T:$T,$C70,'6'!$D:$D,$G70))))</f>
        <v/>
      </c>
      <c r="P70" s="73" t="str">
        <f>IF('7'!$E$2="","",SUM(SUMIF('7'!$R:$R,$C70,'7'!$A:$A)-(SUMIFS('7'!$A:$A,'7'!$R:$R,$C70,'7'!$C:$C,$D70)+SUMIFS('7'!$A:$A,'7'!$R:$R,$C70,'7'!$D:$D,$D70)+SUMIFS('7'!$A:$A,'7'!$R:$R,$C70,'7'!$C:$C,$G70)+SUMIFS('7'!$A:$A,'7'!$R:$R,I70,'7'!$D:$D,$G70)),SUMIF('7'!$S:$S,$C70,'7'!$A:$A)-(SUMIFS('7'!$A:$A,'7'!$S:$S,$C70,'7'!$C:$C,$D70)+SUMIFS('7'!$A:$A,'7'!$S:$S,$C70,'7'!$D:$D,$D70)+SUMIFS('7'!$A:$A,'7'!$S:$S,$C70,'7'!$C:$C,$G70)+SUMIFS('7'!$A:$A,'7'!$S:$S,$C70,'7'!$D:$D,$G70)),SUMIF('7'!$T:$T,$C70,'7'!$A:$A)-(SUMIFS('7'!$A:$A,'7'!$T:$T,$C70,'7'!$C:$C,$D70)+SUMIFS('7'!$A:$A,'7'!$T:$T,$C70,'7'!$D:$D,$D70)+SUMIFS('7'!$A:$A,'7'!$T:$T,$C70,'7'!$C:$C,$G70)+SUMIFS('7'!$A:$A,'7'!$T:$T,$C70,'7'!$D:$D,$G70))))</f>
        <v/>
      </c>
      <c r="Q70" s="73" t="str">
        <f>IF('8'!$E$2="","",SUM(SUMIF('8'!$R:$R,$C70,'8'!$A:$A)-(SUMIFS('8'!$A:$A,'8'!$R:$R,$C70,'8'!$C:$C,$D70)+SUMIFS('8'!$A:$A,'8'!$R:$R,$C70,'8'!$D:$D,$D70)+SUMIFS('8'!$A:$A,'8'!$R:$R,$C70,'8'!$C:$C,$G70)+SUMIFS('8'!$A:$A,'8'!$R:$R,J70,'8'!$D:$D,$G70)),SUMIF('8'!$S:$S,$C70,'8'!$A:$A)-(SUMIFS('8'!$A:$A,'8'!$S:$S,$C70,'8'!$C:$C,$D70)+SUMIFS('8'!$A:$A,'8'!$S:$S,$C70,'8'!$D:$D,$D70)+SUMIFS('8'!$A:$A,'8'!$S:$S,$C70,'8'!$C:$C,$G70)+SUMIFS('8'!$A:$A,'8'!$S:$S,$C70,'8'!$D:$D,$G70)),SUMIF('8'!$T:$T,$C70,'8'!$A:$A)-(SUMIFS('8'!$A:$A,'8'!$T:$T,$C70,'8'!$C:$C,$D70)+SUMIFS('8'!$A:$A,'8'!$T:$T,$C70,'8'!$D:$D,$D70)+SUMIFS('8'!$A:$A,'8'!$T:$T,$C70,'8'!$C:$C,$G70)+SUMIFS('8'!$A:$A,'8'!$T:$T,$C70,'8'!$D:$D,$G70))))</f>
        <v/>
      </c>
      <c r="R70" s="73" t="str">
        <f>IF('9'!$E$2="","",SUM(SUMIF('9'!$R:$R,$C70,'9'!$A:$A)-(SUMIFS('9'!$A:$A,'9'!$R:$R,$C70,'9'!$C:$C,$D70)+SUMIFS('9'!$A:$A,'9'!$R:$R,$C70,'9'!$D:$D,$D70)+SUMIFS('9'!$A:$A,'9'!$R:$R,$C70,'9'!$C:$C,$G70)+SUMIFS('9'!$A:$A,'9'!$R:$R,K70,'9'!$D:$D,$G70)),SUMIF('9'!$S:$S,$C70,'9'!$A:$A)-(SUMIFS('9'!$A:$A,'9'!$S:$S,$C70,'9'!$C:$C,$D70)+SUMIFS('9'!$A:$A,'9'!$S:$S,$C70,'9'!$D:$D,$D70)+SUMIFS('9'!$A:$A,'9'!$S:$S,$C70,'9'!$C:$C,$G70)+SUMIFS('9'!$A:$A,'9'!$S:$S,$C70,'9'!$D:$D,$G70)),SUMIF('9'!$T:$T,$C70,'9'!$A:$A)-(SUMIFS('9'!$A:$A,'9'!$T:$T,$C70,'9'!$C:$C,$D70)+SUMIFS('9'!$A:$A,'9'!$T:$T,$C70,'9'!$D:$D,$D70)+SUMIFS('9'!$A:$A,'9'!$T:$T,$C70,'9'!$C:$C,$G70)+SUMIFS('9'!$A:$A,'9'!$T:$T,$C70,'9'!$D:$D,$G70))))</f>
        <v/>
      </c>
      <c r="S70" s="73" t="str">
        <f>IF('10'!$D$2="","",SUM(SUMIF('10'!$Q:$Q,$C70,'10'!$A:$A)-(SUMIFS('10'!$A:$A,'10'!$Q:$Q,$C70,'10'!$B:$B,$D70)+SUMIFS('10'!$A:$A,'10'!$Q:$Q,$C70,'10'!$C:$C,$D70)+SUMIFS('10'!$A:$A,'10'!$Q:$Q,$C70,'10'!$B:$B,$G70)+SUMIFS('10'!$A:$A,'10'!$Q:$Q,L70,'10'!$C:$C,$G70)),SUMIF('10'!$R:$R,$C70,'10'!$A:$A)-(SUMIFS('10'!$A:$A,'10'!$R:$R,$C70,'10'!$B:$B,$D70)+SUMIFS('10'!$A:$A,'10'!$R:$R,$C70,'10'!$C:$C,$D70)+SUMIFS('10'!$A:$A,'10'!$R:$R,$C70,'10'!$B:$B,$G70)+SUMIFS('10'!$A:$A,'10'!$R:$R,$C70,'10'!$C:$C,$G70)),SUMIF('10'!$S:$S,$C70,'10'!$A:$A)-(SUMIFS('10'!$A:$A,'10'!$S:$S,$C70,'10'!$B:$B,$D70)+SUMIFS('10'!$A:$A,'10'!$S:$S,$C70,'10'!$C:$C,$D70)+SUMIFS('10'!$A:$A,'10'!$S:$S,$C70,'10'!$B:$B,$G70)+SUMIFS('10'!$A:$A,'10'!$S:$S,$C70,'10'!$C:$C,$G70))))</f>
        <v/>
      </c>
      <c r="T70" s="73" t="str">
        <f>IF('11'!$D$2="","",SUM(SUMIF('11'!$Q:$Q,$C70,'11'!$A:$A)-(SUMIFS('11'!$A:$A,'11'!$Q:$Q,$C70,'11'!$B:$B,$D70)+SUMIFS('11'!$A:$A,'11'!$Q:$Q,$C70,'11'!$C:$C,$D70)+SUMIFS('11'!$A:$A,'11'!$Q:$Q,$C70,'11'!$B:$B,$G70)+SUMIFS('11'!$A:$A,'11'!$Q:$Q,M70,'11'!$C:$C,$G70)),SUMIF('11'!$R:$R,$C70,'11'!$A:$A)-(SUMIFS('11'!$A:$A,'11'!$R:$R,$C70,'11'!$B:$B,$D70)+SUMIFS('11'!$A:$A,'11'!$R:$R,$C70,'11'!$C:$C,$D70)+SUMIFS('11'!$A:$A,'11'!$R:$R,$C70,'11'!$B:$B,$G70)+SUMIFS('11'!$A:$A,'11'!$R:$R,$C70,'11'!$C:$C,$G70)),SUMIF('11'!$S:$S,$C70,'11'!$A:$A)-(SUMIFS('11'!$A:$A,'11'!$S:$S,$C70,'11'!$B:$B,$D70)+SUMIFS('11'!$A:$A,'11'!$S:$S,$C70,'11'!$C:$C,$D70)+SUMIFS('11'!$A:$A,'11'!$S:$S,$C70,'11'!$B:$B,$G70)+SUMIFS('11'!$A:$A,'11'!$S:$S,$C70,'11'!$C:$C,$G70))))</f>
        <v/>
      </c>
      <c r="U70" s="74" t="str">
        <f>IF('12'!$D$2="","",SUM(SUMIF('12'!$Q:$Q,$C70,'12'!$A:$A)-(SUMIFS('12'!$A:$A,'12'!$Q:$Q,$C70,'12'!$B:$B,$D70)+SUMIFS('12'!$A:$A,'12'!$Q:$Q,$C70,'12'!$C:$C,$D70)+SUMIFS('12'!$A:$A,'12'!$Q:$Q,$C70,'12'!$B:$B,$G70)+SUMIFS('12'!$A:$A,'12'!$Q:$Q,N70,'12'!$C:$C,$G70)),SUMIF('12'!$R:$R,$C70,'12'!$A:$A)-(SUMIFS('12'!$A:$A,'12'!$R:$R,$C70,'12'!$B:$B,$D70)+SUMIFS('12'!$A:$A,'12'!$R:$R,$C70,'12'!$C:$C,$D70)+SUMIFS('12'!$A:$A,'12'!$R:$R,$C70,'12'!$B:$B,$G70)+SUMIFS('12'!$A:$A,'12'!$R:$R,$C70,'12'!$C:$C,$G70)),SUMIF('12'!$S:$S,$C70,'12'!$A:$A)-(SUMIFS('12'!$A:$A,'12'!$S:$S,$C70,'12'!$B:$B,$D70)+SUMIFS('12'!$A:$A,'12'!$S:$S,$C70,'12'!$C:$C,$D70)+SUMIFS('12'!$A:$A,'12'!$S:$S,$C70,'12'!$B:$B,$G70)+SUMIFS('12'!$A:$A,'12'!$S:$S,$C70,'12'!$C:$C,$G70))))</f>
        <v/>
      </c>
      <c r="V70" s="75" t="str">
        <f>IF('13'!$D$2="","",SUM(SUMIF('13'!$Q:$Q,$C70,'13'!$A:$A)-(SUMIFS('13'!$A:$A,'13'!$Q:$Q,$C70,'13'!$B:$B,$D70)+SUMIFS('13'!$A:$A,'13'!$Q:$Q,$C70,'13'!$C:$C,$D70)+SUMIFS('13'!$A:$A,'13'!$Q:$Q,$C70,'13'!$B:$B,$G70)+SUMIFS('13'!$A:$A,'13'!$Q:$Q,O70,'13'!$C:$C,$G70)),SUMIF('13'!$R:$R,$C70,'13'!$A:$A)-(SUMIFS('13'!$A:$A,'13'!$R:$R,$C70,'13'!$B:$B,$D70)+SUMIFS('13'!$A:$A,'13'!$R:$R,$C70,'13'!$C:$C,$D70)+SUMIFS('13'!$A:$A,'13'!$R:$R,$C70,'13'!$B:$B,$G70)+SUMIFS('13'!$A:$A,'13'!$R:$R,$C70,'13'!$C:$C,$G70)),SUMIF('13'!$S:$S,$C70,'13'!$A:$A)-(SUMIFS('13'!$A:$A,'13'!$S:$S,$C70,'13'!$B:$B,$D70)+SUMIFS('13'!$A:$A,'13'!$S:$S,$C70,'13'!$C:$C,$D70)+SUMIFS('13'!$A:$A,'13'!$S:$S,$C70,'13'!$B:$B,$G70)+SUMIFS('13'!$A:$A,'13'!$S:$S,$C70,'13'!$C:$C,$G70))))</f>
        <v/>
      </c>
      <c r="W70" s="76" t="str">
        <f>IF('14'!$D$2="","",SUM(SUMIF('14'!$Q:$Q,$C70,'14'!$A:$A)-(SUMIFS('14'!$A:$A,'14'!$Q:$Q,$C70,'14'!$B:$B,$D70)+SUMIFS('14'!$A:$A,'14'!$Q:$Q,$C70,'14'!$C:$C,$D70)+SUMIFS('14'!$A:$A,'14'!$Q:$Q,$C70,'14'!$B:$B,$G70)+SUMIFS('14'!$A:$A,'14'!$Q:$Q,P70,'14'!$C:$C,$G70)),SUMIF('14'!$R:$R,$C70,'14'!$A:$A)-(SUMIFS('14'!$A:$A,'14'!$R:$R,$C70,'14'!$B:$B,$D70)+SUMIFS('14'!$A:$A,'14'!$R:$R,$C70,'14'!$C:$C,$D70)+SUMIFS('14'!$A:$A,'14'!$R:$R,$C70,'14'!$B:$B,$G70)+SUMIFS('14'!$A:$A,'14'!$R:$R,$C70,'14'!$C:$C,$G70)),SUMIF('14'!$S:$S,$C70,'14'!$A:$A)-(SUMIFS('14'!$A:$A,'14'!$S:$S,$C70,'14'!$B:$B,$D70)+SUMIFS('14'!$A:$A,'14'!$S:$S,$C70,'14'!$C:$C,$D70)+SUMIFS('14'!$A:$A,'14'!$S:$S,$C70,'14'!$B:$B,$G70)+SUMIFS('14'!$A:$A,'14'!$S:$S,$C70,'14'!$C:$C,$G70))))</f>
        <v/>
      </c>
      <c r="X70" s="73" t="str">
        <f>IF('15'!$D$2="","",SUM(SUMIF('15'!$Q:$Q,$C70,'15'!$A:$A)-(SUMIFS('15'!$A:$A,'15'!$Q:$Q,$C70,'15'!$B:$B,$D70)+SUMIFS('15'!$A:$A,'15'!$Q:$Q,$C70,'15'!$C:$C,$D70)+SUMIFS('15'!$A:$A,'15'!$Q:$Q,$C70,'15'!$B:$B,$G70)+SUMIFS('15'!$A:$A,'15'!$Q:$Q,Q70,'15'!$C:$C,$G70)),SUMIF('15'!$R:$R,$C70,'15'!$A:$A)-(SUMIFS('15'!$A:$A,'15'!$R:$R,$C70,'15'!$B:$B,$D70)+SUMIFS('15'!$A:$A,'15'!$R:$R,$C70,'15'!$C:$C,$D70)+SUMIFS('15'!$A:$A,'15'!$R:$R,$C70,'15'!$B:$B,$G70)+SUMIFS('15'!$A:$A,'15'!$R:$R,$C70,'15'!$C:$C,$G70)),SUMIF('15'!$S:$S,$C70,'15'!$A:$A)-(SUMIFS('15'!$A:$A,'15'!$S:$S,$C70,'15'!$B:$B,$D70)+SUMIFS('15'!$A:$A,'15'!$S:$S,$C70,'15'!$C:$C,$D70)+SUMIFS('15'!$A:$A,'15'!$S:$S,$C70,'15'!$B:$B,$G70)+SUMIFS('15'!$A:$A,'15'!$S:$S,$C70,'15'!$C:$C,$G70))))</f>
        <v/>
      </c>
      <c r="Y70" s="77">
        <f t="shared" ref="Y70:Y105" si="19">SUM(J70:X70)</f>
        <v>0</v>
      </c>
      <c r="Z70" s="85">
        <f>SUM(COUNTIF('1'!$R$2:$T$100,$C70),COUNTIF('2'!$R$2:$T$100,$C70),COUNTIF('3'!$R$2:$T$100,$C70),COUNTIF('4'!$R$2:$T$100,$C70),COUNTIF('5'!$R$2:$T$100,$C70),COUNTIF('6'!$R$2:$T$100,$C70),COUNTIF('7'!$R$2:$T$100,$C70),COUNTIF('8'!$R$2:$T$100,$C70),COUNTIF('9'!$R$2:$T$100,$C70),COUNTIF('10'!$Q$2:$S$100,$C70),COUNTIF('11'!$Q$2:$S$100,$C70),COUNTIF('12'!$Q$2:$S$100,$C70),COUNTIF('13'!$Q$2:$S$100,$C70),COUNTIF('14'!$Q$2:$S$100,$C70),COUNTIF('15'!$Q$2:$S$100,$C70))</f>
        <v>0</v>
      </c>
    </row>
    <row r="71" spans="1:36" x14ac:dyDescent="0.2">
      <c r="A71" s="81" t="s">
        <v>384</v>
      </c>
      <c r="B71" s="81" t="s">
        <v>103</v>
      </c>
      <c r="C71" s="81" t="str">
        <f t="shared" si="16"/>
        <v>Jonathan La Bella</v>
      </c>
      <c r="D71" s="21" t="s">
        <v>305</v>
      </c>
      <c r="E71" s="43">
        <v>1</v>
      </c>
      <c r="F71" s="72">
        <f t="shared" si="17"/>
        <v>4</v>
      </c>
      <c r="G71" s="40"/>
      <c r="H71" s="43"/>
      <c r="I71" s="72">
        <f t="shared" si="18"/>
        <v>0</v>
      </c>
      <c r="J71" s="73">
        <f>IF('1'!$E$2="","",SUM(SUMIF('1'!$R:$R,$C71,'1'!$A:$A)-(SUMIFS('1'!$A:$A,'1'!$R:$R,$C71,'1'!$C:$C,$D71)+SUMIFS('1'!$A:$A,'1'!$R:$R,$C71,'1'!$D:$D,$D71)+SUMIFS('1'!$A:$A,'1'!$R:$R,$C71,'1'!$C:$C,$G71)+SUMIFS('1'!$A:$A,'1'!$R:$R,C71,'1'!$D:$D,$G71)),SUMIF('1'!$S:$S,$C71,'1'!$A:$A)-(SUMIFS('1'!$A:$A,'1'!$S:$S,$C71,'1'!$C:$C,$D71)+SUMIFS('1'!$A:$A,'1'!$S:$S,$C71,'1'!$D:$D,$D71)+SUMIFS('1'!$A:$A,'1'!$S:$S,$C71,'1'!$C:$C,$G71)+SUMIFS('1'!$A:$A,'1'!$S:$S,$C71,'1'!$D:$D,$G71)),SUMIF('1'!$T:$T,$C71,'1'!$A:$A)-(SUMIFS('1'!$A:$A,'1'!$T:$T,$C71,'1'!$C:$C,$D71)+SUMIFS('1'!$A:$A,'1'!$T:$T,$C71,'1'!$D:$D,$D71)+SUMIFS('1'!$A:$A,'1'!$T:$T,$C71,'1'!$C:$C,$G71)+SUMIFS('1'!$A:$A,'1'!$T:$T,$C71,'1'!$D:$D,$G71))))</f>
        <v>0</v>
      </c>
      <c r="K71" s="73">
        <f>IF('2'!$E$2="","",SUM(SUMIF('2'!$R:$R,$C71,'2'!$A:$A)-(SUMIFS('2'!$A:$A,'2'!$R:$R,$C71,'2'!$C:$C,$D71)+SUMIFS('2'!$A:$A,'2'!$R:$R,$C71,'2'!$D:$D,$D71)+SUMIFS('2'!$A:$A,'2'!$R:$R,$C71,'2'!$C:$C,$G71)+SUMIFS('2'!$A:$A,'2'!$R:$R,D71,'2'!$D:$D,$G71)),SUMIF('2'!$S:$S,$C71,'2'!$A:$A)-(SUMIFS('2'!$A:$A,'2'!$S:$S,$C71,'2'!$C:$C,$D71)+SUMIFS('2'!$A:$A,'2'!$S:$S,$C71,'2'!$D:$D,$D71)+SUMIFS('2'!$A:$A,'2'!$S:$S,$C71,'2'!$C:$C,$G71)+SUMIFS('2'!$A:$A,'2'!$S:$S,$C71,'2'!$D:$D,$G71)),SUMIF('2'!$T:$T,$C71,'2'!$A:$A)-(SUMIFS('2'!$A:$A,'2'!$T:$T,$C71,'2'!$C:$C,$D71)+SUMIFS('2'!$A:$A,'2'!$T:$T,$C71,'2'!$D:$D,$D71)+SUMIFS('2'!$A:$A,'2'!$T:$T,$C71,'2'!$C:$C,$G71)+SUMIFS('2'!$A:$A,'2'!$T:$T,$C71,'2'!$D:$D,$G71))))</f>
        <v>2</v>
      </c>
      <c r="L71" s="73">
        <f>IF('3'!$E$2="","",SUM(SUMIF('3'!$R:$R,$C71,'3'!$A:$A)-(SUMIFS('3'!$A:$A,'3'!$R:$R,$C71,'3'!$C:$C,$D71)+SUMIFS('3'!$A:$A,'3'!$R:$R,$C71,'3'!$D:$D,$D71)+SUMIFS('3'!$A:$A,'3'!$R:$R,$C71,'3'!$C:$C,$G71)+SUMIFS('3'!$A:$A,'3'!$R:$R,E71,'3'!$D:$D,$G71)),SUMIF('3'!$S:$S,$C71,'3'!$A:$A)-(SUMIFS('3'!$A:$A,'3'!$S:$S,$C71,'3'!$C:$C,$D71)+SUMIFS('3'!$A:$A,'3'!$S:$S,$C71,'3'!$D:$D,$D71)+SUMIFS('3'!$A:$A,'3'!$S:$S,$C71,'3'!$C:$C,$G71)+SUMIFS('3'!$A:$A,'3'!$S:$S,$C71,'3'!$D:$D,$G71)),SUMIF('3'!$T:$T,$C71,'3'!$A:$A)-(SUMIFS('3'!$A:$A,'3'!$T:$T,$C71,'3'!$C:$C,$D71)+SUMIFS('3'!$A:$A,'3'!$T:$T,$C71,'3'!$D:$D,$D71)+SUMIFS('3'!$A:$A,'3'!$T:$T,$C71,'3'!$C:$C,$G71)+SUMIFS('3'!$A:$A,'3'!$T:$T,$C71,'3'!$D:$D,$G71))))</f>
        <v>2</v>
      </c>
      <c r="M71" s="73" t="str">
        <f>IF('4'!$E$2="","",SUM(SUMIF('4'!$R:$R,$C71,'4'!$A:$A)-(SUMIFS('4'!$A:$A,'4'!$R:$R,$C71,'4'!$C:$C,$D71)+SUMIFS('4'!$A:$A,'4'!$R:$R,$C71,'4'!$D:$D,$D71)+SUMIFS('4'!$A:$A,'4'!$R:$R,$C71,'4'!$C:$C,$G71)+SUMIFS('4'!$A:$A,'4'!$R:$R,F71,'4'!$D:$D,$G71)),SUMIF('4'!$S:$S,$C71,'4'!$A:$A)-(SUMIFS('4'!$A:$A,'4'!$S:$S,$C71,'4'!$C:$C,$D71)+SUMIFS('4'!$A:$A,'4'!$S:$S,$C71,'4'!$D:$D,$D71)+SUMIFS('4'!$A:$A,'4'!$S:$S,$C71,'4'!$C:$C,$G71)+SUMIFS('4'!$A:$A,'4'!$S:$S,$C71,'4'!$D:$D,$G71)),SUMIF('4'!$T:$T,$C71,'4'!$A:$A)-(SUMIFS('4'!$A:$A,'4'!$T:$T,$C71,'4'!$C:$C,$D71)+SUMIFS('4'!$A:$A,'4'!$T:$T,$C71,'4'!$D:$D,$D71)+SUMIFS('4'!$A:$A,'4'!$T:$T,$C71,'4'!$C:$C,$G71)+SUMIFS('4'!$A:$A,'4'!$T:$T,$C71,'4'!$D:$D,$G71))))</f>
        <v/>
      </c>
      <c r="N71" s="73" t="str">
        <f>IF('5'!$E$2="","",SUM(SUMIF('5'!$R:$R,$C71,'5'!$A:$A)-(SUMIFS('5'!$A:$A,'5'!$R:$R,$C71,'5'!$C:$C,$D71)+SUMIFS('5'!$A:$A,'5'!$R:$R,$C71,'5'!$D:$D,$D71)+SUMIFS('5'!$A:$A,'5'!$R:$R,$C71,'5'!$C:$C,$G71)+SUMIFS('5'!$A:$A,'5'!$R:$R,G71,'5'!$D:$D,$G71)),SUMIF('5'!$S:$S,$C71,'5'!$A:$A)-(SUMIFS('5'!$A:$A,'5'!$S:$S,$C71,'5'!$C:$C,$D71)+SUMIFS('5'!$A:$A,'5'!$S:$S,$C71,'5'!$D:$D,$D71)+SUMIFS('5'!$A:$A,'5'!$S:$S,$C71,'5'!$C:$C,$G71)+SUMIFS('5'!$A:$A,'5'!$S:$S,$C71,'5'!$D:$D,$G71)),SUMIF('5'!$T:$T,$C71,'5'!$A:$A)-(SUMIFS('5'!$A:$A,'5'!$T:$T,$C71,'5'!$C:$C,$D71)+SUMIFS('5'!$A:$A,'5'!$T:$T,$C71,'5'!$D:$D,$D71)+SUMIFS('5'!$A:$A,'5'!$T:$T,$C71,'5'!$C:$C,$G71)+SUMIFS('5'!$A:$A,'5'!$T:$T,$C71,'5'!$D:$D,$G71))))</f>
        <v/>
      </c>
      <c r="O71" s="73" t="str">
        <f>IF('6'!$E$2="","",SUM(SUMIF('6'!$R:$R,$C71,'6'!$A:$A)-(SUMIFS('6'!$A:$A,'6'!$R:$R,$C71,'6'!$C:$C,$D71)+SUMIFS('6'!$A:$A,'6'!$R:$R,$C71,'6'!$D:$D,$D71)+SUMIFS('6'!$A:$A,'6'!$R:$R,$C71,'6'!$C:$C,$G71)+SUMIFS('6'!$A:$A,'6'!$R:$R,H71,'6'!$D:$D,$G71)),SUMIF('6'!$S:$S,$C71,'6'!$A:$A)-(SUMIFS('6'!$A:$A,'6'!$S:$S,$C71,'6'!$C:$C,$D71)+SUMIFS('6'!$A:$A,'6'!$S:$S,$C71,'6'!$D:$D,$D71)+SUMIFS('6'!$A:$A,'6'!$S:$S,$C71,'6'!$C:$C,$G71)+SUMIFS('6'!$A:$A,'6'!$S:$S,$C71,'6'!$D:$D,$G71)),SUMIF('6'!$T:$T,$C71,'6'!$A:$A)-(SUMIFS('6'!$A:$A,'6'!$T:$T,$C71,'6'!$C:$C,$D71)+SUMIFS('6'!$A:$A,'6'!$T:$T,$C71,'6'!$D:$D,$D71)+SUMIFS('6'!$A:$A,'6'!$T:$T,$C71,'6'!$C:$C,$G71)+SUMIFS('6'!$A:$A,'6'!$T:$T,$C71,'6'!$D:$D,$G71))))</f>
        <v/>
      </c>
      <c r="P71" s="73" t="str">
        <f>IF('7'!$E$2="","",SUM(SUMIF('7'!$R:$R,$C71,'7'!$A:$A)-(SUMIFS('7'!$A:$A,'7'!$R:$R,$C71,'7'!$C:$C,$D71)+SUMIFS('7'!$A:$A,'7'!$R:$R,$C71,'7'!$D:$D,$D71)+SUMIFS('7'!$A:$A,'7'!$R:$R,$C71,'7'!$C:$C,$G71)+SUMIFS('7'!$A:$A,'7'!$R:$R,I71,'7'!$D:$D,$G71)),SUMIF('7'!$S:$S,$C71,'7'!$A:$A)-(SUMIFS('7'!$A:$A,'7'!$S:$S,$C71,'7'!$C:$C,$D71)+SUMIFS('7'!$A:$A,'7'!$S:$S,$C71,'7'!$D:$D,$D71)+SUMIFS('7'!$A:$A,'7'!$S:$S,$C71,'7'!$C:$C,$G71)+SUMIFS('7'!$A:$A,'7'!$S:$S,$C71,'7'!$D:$D,$G71)),SUMIF('7'!$T:$T,$C71,'7'!$A:$A)-(SUMIFS('7'!$A:$A,'7'!$T:$T,$C71,'7'!$C:$C,$D71)+SUMIFS('7'!$A:$A,'7'!$T:$T,$C71,'7'!$D:$D,$D71)+SUMIFS('7'!$A:$A,'7'!$T:$T,$C71,'7'!$C:$C,$G71)+SUMIFS('7'!$A:$A,'7'!$T:$T,$C71,'7'!$D:$D,$G71))))</f>
        <v/>
      </c>
      <c r="Q71" s="73" t="str">
        <f>IF('8'!$E$2="","",SUM(SUMIF('8'!$R:$R,$C71,'8'!$A:$A)-(SUMIFS('8'!$A:$A,'8'!$R:$R,$C71,'8'!$C:$C,$D71)+SUMIFS('8'!$A:$A,'8'!$R:$R,$C71,'8'!$D:$D,$D71)+SUMIFS('8'!$A:$A,'8'!$R:$R,$C71,'8'!$C:$C,$G71)+SUMIFS('8'!$A:$A,'8'!$R:$R,J71,'8'!$D:$D,$G71)),SUMIF('8'!$S:$S,$C71,'8'!$A:$A)-(SUMIFS('8'!$A:$A,'8'!$S:$S,$C71,'8'!$C:$C,$D71)+SUMIFS('8'!$A:$A,'8'!$S:$S,$C71,'8'!$D:$D,$D71)+SUMIFS('8'!$A:$A,'8'!$S:$S,$C71,'8'!$C:$C,$G71)+SUMIFS('8'!$A:$A,'8'!$S:$S,$C71,'8'!$D:$D,$G71)),SUMIF('8'!$T:$T,$C71,'8'!$A:$A)-(SUMIFS('8'!$A:$A,'8'!$T:$T,$C71,'8'!$C:$C,$D71)+SUMIFS('8'!$A:$A,'8'!$T:$T,$C71,'8'!$D:$D,$D71)+SUMIFS('8'!$A:$A,'8'!$T:$T,$C71,'8'!$C:$C,$G71)+SUMIFS('8'!$A:$A,'8'!$T:$T,$C71,'8'!$D:$D,$G71))))</f>
        <v/>
      </c>
      <c r="R71" s="73" t="str">
        <f>IF('9'!$E$2="","",SUM(SUMIF('9'!$R:$R,$C71,'9'!$A:$A)-(SUMIFS('9'!$A:$A,'9'!$R:$R,$C71,'9'!$C:$C,$D71)+SUMIFS('9'!$A:$A,'9'!$R:$R,$C71,'9'!$D:$D,$D71)+SUMIFS('9'!$A:$A,'9'!$R:$R,$C71,'9'!$C:$C,$G71)+SUMIFS('9'!$A:$A,'9'!$R:$R,K71,'9'!$D:$D,$G71)),SUMIF('9'!$S:$S,$C71,'9'!$A:$A)-(SUMIFS('9'!$A:$A,'9'!$S:$S,$C71,'9'!$C:$C,$D71)+SUMIFS('9'!$A:$A,'9'!$S:$S,$C71,'9'!$D:$D,$D71)+SUMIFS('9'!$A:$A,'9'!$S:$S,$C71,'9'!$C:$C,$G71)+SUMIFS('9'!$A:$A,'9'!$S:$S,$C71,'9'!$D:$D,$G71)),SUMIF('9'!$T:$T,$C71,'9'!$A:$A)-(SUMIFS('9'!$A:$A,'9'!$T:$T,$C71,'9'!$C:$C,$D71)+SUMIFS('9'!$A:$A,'9'!$T:$T,$C71,'9'!$D:$D,$D71)+SUMIFS('9'!$A:$A,'9'!$T:$T,$C71,'9'!$C:$C,$G71)+SUMIFS('9'!$A:$A,'9'!$T:$T,$C71,'9'!$D:$D,$G71))))</f>
        <v/>
      </c>
      <c r="S71" s="73" t="str">
        <f>IF('10'!$D$2="","",SUM(SUMIF('10'!$Q:$Q,$C71,'10'!$A:$A)-(SUMIFS('10'!$A:$A,'10'!$Q:$Q,$C71,'10'!$B:$B,$D71)+SUMIFS('10'!$A:$A,'10'!$Q:$Q,$C71,'10'!$C:$C,$D71)+SUMIFS('10'!$A:$A,'10'!$Q:$Q,$C71,'10'!$B:$B,$G71)+SUMIFS('10'!$A:$A,'10'!$Q:$Q,L71,'10'!$C:$C,$G71)),SUMIF('10'!$R:$R,$C71,'10'!$A:$A)-(SUMIFS('10'!$A:$A,'10'!$R:$R,$C71,'10'!$B:$B,$D71)+SUMIFS('10'!$A:$A,'10'!$R:$R,$C71,'10'!$C:$C,$D71)+SUMIFS('10'!$A:$A,'10'!$R:$R,$C71,'10'!$B:$B,$G71)+SUMIFS('10'!$A:$A,'10'!$R:$R,$C71,'10'!$C:$C,$G71)),SUMIF('10'!$S:$S,$C71,'10'!$A:$A)-(SUMIFS('10'!$A:$A,'10'!$S:$S,$C71,'10'!$B:$B,$D71)+SUMIFS('10'!$A:$A,'10'!$S:$S,$C71,'10'!$C:$C,$D71)+SUMIFS('10'!$A:$A,'10'!$S:$S,$C71,'10'!$B:$B,$G71)+SUMIFS('10'!$A:$A,'10'!$S:$S,$C71,'10'!$C:$C,$G71))))</f>
        <v/>
      </c>
      <c r="T71" s="73" t="str">
        <f>IF('11'!$D$2="","",SUM(SUMIF('11'!$Q:$Q,$C71,'11'!$A:$A)-(SUMIFS('11'!$A:$A,'11'!$Q:$Q,$C71,'11'!$B:$B,$D71)+SUMIFS('11'!$A:$A,'11'!$Q:$Q,$C71,'11'!$C:$C,$D71)+SUMIFS('11'!$A:$A,'11'!$Q:$Q,$C71,'11'!$B:$B,$G71)+SUMIFS('11'!$A:$A,'11'!$Q:$Q,M71,'11'!$C:$C,$G71)),SUMIF('11'!$R:$R,$C71,'11'!$A:$A)-(SUMIFS('11'!$A:$A,'11'!$R:$R,$C71,'11'!$B:$B,$D71)+SUMIFS('11'!$A:$A,'11'!$R:$R,$C71,'11'!$C:$C,$D71)+SUMIFS('11'!$A:$A,'11'!$R:$R,$C71,'11'!$B:$B,$G71)+SUMIFS('11'!$A:$A,'11'!$R:$R,$C71,'11'!$C:$C,$G71)),SUMIF('11'!$S:$S,$C71,'11'!$A:$A)-(SUMIFS('11'!$A:$A,'11'!$S:$S,$C71,'11'!$B:$B,$D71)+SUMIFS('11'!$A:$A,'11'!$S:$S,$C71,'11'!$C:$C,$D71)+SUMIFS('11'!$A:$A,'11'!$S:$S,$C71,'11'!$B:$B,$G71)+SUMIFS('11'!$A:$A,'11'!$S:$S,$C71,'11'!$C:$C,$G71))))</f>
        <v/>
      </c>
      <c r="U71" s="74" t="str">
        <f>IF('12'!$D$2="","",SUM(SUMIF('12'!$Q:$Q,$C71,'12'!$A:$A)-(SUMIFS('12'!$A:$A,'12'!$Q:$Q,$C71,'12'!$B:$B,$D71)+SUMIFS('12'!$A:$A,'12'!$Q:$Q,$C71,'12'!$C:$C,$D71)+SUMIFS('12'!$A:$A,'12'!$Q:$Q,$C71,'12'!$B:$B,$G71)+SUMIFS('12'!$A:$A,'12'!$Q:$Q,N71,'12'!$C:$C,$G71)),SUMIF('12'!$R:$R,$C71,'12'!$A:$A)-(SUMIFS('12'!$A:$A,'12'!$R:$R,$C71,'12'!$B:$B,$D71)+SUMIFS('12'!$A:$A,'12'!$R:$R,$C71,'12'!$C:$C,$D71)+SUMIFS('12'!$A:$A,'12'!$R:$R,$C71,'12'!$B:$B,$G71)+SUMIFS('12'!$A:$A,'12'!$R:$R,$C71,'12'!$C:$C,$G71)),SUMIF('12'!$S:$S,$C71,'12'!$A:$A)-(SUMIFS('12'!$A:$A,'12'!$S:$S,$C71,'12'!$B:$B,$D71)+SUMIFS('12'!$A:$A,'12'!$S:$S,$C71,'12'!$C:$C,$D71)+SUMIFS('12'!$A:$A,'12'!$S:$S,$C71,'12'!$B:$B,$G71)+SUMIFS('12'!$A:$A,'12'!$S:$S,$C71,'12'!$C:$C,$G71))))</f>
        <v/>
      </c>
      <c r="V71" s="75" t="str">
        <f>IF('13'!$D$2="","",SUM(SUMIF('13'!$Q:$Q,$C71,'13'!$A:$A)-(SUMIFS('13'!$A:$A,'13'!$Q:$Q,$C71,'13'!$B:$B,$D71)+SUMIFS('13'!$A:$A,'13'!$Q:$Q,$C71,'13'!$C:$C,$D71)+SUMIFS('13'!$A:$A,'13'!$Q:$Q,$C71,'13'!$B:$B,$G71)+SUMIFS('13'!$A:$A,'13'!$Q:$Q,O71,'13'!$C:$C,$G71)),SUMIF('13'!$R:$R,$C71,'13'!$A:$A)-(SUMIFS('13'!$A:$A,'13'!$R:$R,$C71,'13'!$B:$B,$D71)+SUMIFS('13'!$A:$A,'13'!$R:$R,$C71,'13'!$C:$C,$D71)+SUMIFS('13'!$A:$A,'13'!$R:$R,$C71,'13'!$B:$B,$G71)+SUMIFS('13'!$A:$A,'13'!$R:$R,$C71,'13'!$C:$C,$G71)),SUMIF('13'!$S:$S,$C71,'13'!$A:$A)-(SUMIFS('13'!$A:$A,'13'!$S:$S,$C71,'13'!$B:$B,$D71)+SUMIFS('13'!$A:$A,'13'!$S:$S,$C71,'13'!$C:$C,$D71)+SUMIFS('13'!$A:$A,'13'!$S:$S,$C71,'13'!$B:$B,$G71)+SUMIFS('13'!$A:$A,'13'!$S:$S,$C71,'13'!$C:$C,$G71))))</f>
        <v/>
      </c>
      <c r="W71" s="76" t="str">
        <f>IF('14'!$D$2="","",SUM(SUMIF('14'!$Q:$Q,$C71,'14'!$A:$A)-(SUMIFS('14'!$A:$A,'14'!$Q:$Q,$C71,'14'!$B:$B,$D71)+SUMIFS('14'!$A:$A,'14'!$Q:$Q,$C71,'14'!$C:$C,$D71)+SUMIFS('14'!$A:$A,'14'!$Q:$Q,$C71,'14'!$B:$B,$G71)+SUMIFS('14'!$A:$A,'14'!$Q:$Q,P71,'14'!$C:$C,$G71)),SUMIF('14'!$R:$R,$C71,'14'!$A:$A)-(SUMIFS('14'!$A:$A,'14'!$R:$R,$C71,'14'!$B:$B,$D71)+SUMIFS('14'!$A:$A,'14'!$R:$R,$C71,'14'!$C:$C,$D71)+SUMIFS('14'!$A:$A,'14'!$R:$R,$C71,'14'!$B:$B,$G71)+SUMIFS('14'!$A:$A,'14'!$R:$R,$C71,'14'!$C:$C,$G71)),SUMIF('14'!$S:$S,$C71,'14'!$A:$A)-(SUMIFS('14'!$A:$A,'14'!$S:$S,$C71,'14'!$B:$B,$D71)+SUMIFS('14'!$A:$A,'14'!$S:$S,$C71,'14'!$C:$C,$D71)+SUMIFS('14'!$A:$A,'14'!$S:$S,$C71,'14'!$B:$B,$G71)+SUMIFS('14'!$A:$A,'14'!$S:$S,$C71,'14'!$C:$C,$G71))))</f>
        <v/>
      </c>
      <c r="X71" s="73" t="str">
        <f>IF('15'!$D$2="","",SUM(SUMIF('15'!$Q:$Q,$C71,'15'!$A:$A)-(SUMIFS('15'!$A:$A,'15'!$Q:$Q,$C71,'15'!$B:$B,$D71)+SUMIFS('15'!$A:$A,'15'!$Q:$Q,$C71,'15'!$C:$C,$D71)+SUMIFS('15'!$A:$A,'15'!$Q:$Q,$C71,'15'!$B:$B,$G71)+SUMIFS('15'!$A:$A,'15'!$Q:$Q,Q71,'15'!$C:$C,$G71)),SUMIF('15'!$R:$R,$C71,'15'!$A:$A)-(SUMIFS('15'!$A:$A,'15'!$R:$R,$C71,'15'!$B:$B,$D71)+SUMIFS('15'!$A:$A,'15'!$R:$R,$C71,'15'!$C:$C,$D71)+SUMIFS('15'!$A:$A,'15'!$R:$R,$C71,'15'!$B:$B,$G71)+SUMIFS('15'!$A:$A,'15'!$R:$R,$C71,'15'!$C:$C,$G71)),SUMIF('15'!$S:$S,$C71,'15'!$A:$A)-(SUMIFS('15'!$A:$A,'15'!$S:$S,$C71,'15'!$B:$B,$D71)+SUMIFS('15'!$A:$A,'15'!$S:$S,$C71,'15'!$C:$C,$D71)+SUMIFS('15'!$A:$A,'15'!$S:$S,$C71,'15'!$B:$B,$G71)+SUMIFS('15'!$A:$A,'15'!$S:$S,$C71,'15'!$C:$C,$G71))))</f>
        <v/>
      </c>
      <c r="Y71" s="77">
        <f t="shared" si="19"/>
        <v>4</v>
      </c>
      <c r="Z71" s="85">
        <f>SUM(COUNTIF('1'!$R$2:$T$100,$C71),COUNTIF('2'!$R$2:$T$100,$C71),COUNTIF('3'!$R$2:$T$100,$C71),COUNTIF('4'!$R$2:$T$100,$C71),COUNTIF('5'!$R$2:$T$100,$C71),COUNTIF('6'!$R$2:$T$100,$C71),COUNTIF('7'!$R$2:$T$100,$C71),COUNTIF('8'!$R$2:$T$100,$C71),COUNTIF('9'!$R$2:$T$100,$C71),COUNTIF('10'!$Q$2:$S$100,$C71),COUNTIF('11'!$Q$2:$S$100,$C71),COUNTIF('12'!$Q$2:$S$100,$C71),COUNTIF('13'!$Q$2:$S$100,$C71),COUNTIF('14'!$Q$2:$S$100,$C71),COUNTIF('15'!$Q$2:$S$100,$C71))</f>
        <v>4</v>
      </c>
    </row>
    <row r="72" spans="1:36" x14ac:dyDescent="0.2">
      <c r="A72" s="2" t="s">
        <v>381</v>
      </c>
      <c r="B72" s="2" t="s">
        <v>169</v>
      </c>
      <c r="C72" s="2" t="str">
        <f t="shared" si="16"/>
        <v>Brian Langa</v>
      </c>
      <c r="D72" s="40" t="s">
        <v>327</v>
      </c>
      <c r="E72" s="43">
        <v>1</v>
      </c>
      <c r="F72" s="72">
        <f t="shared" si="17"/>
        <v>2</v>
      </c>
      <c r="G72" s="40"/>
      <c r="H72" s="43"/>
      <c r="I72" s="72">
        <f t="shared" si="18"/>
        <v>0</v>
      </c>
      <c r="J72" s="73">
        <f>IF('1'!$E$2="","",SUM(SUMIF('1'!$R:$R,$C72,'1'!$A:$A)-(SUMIFS('1'!$A:$A,'1'!$R:$R,$C72,'1'!$C:$C,$D72)+SUMIFS('1'!$A:$A,'1'!$R:$R,$C72,'1'!$D:$D,$D72)+SUMIFS('1'!$A:$A,'1'!$R:$R,$C72,'1'!$C:$C,$G72)+SUMIFS('1'!$A:$A,'1'!$R:$R,C72,'1'!$D:$D,$G72)),SUMIF('1'!$S:$S,$C72,'1'!$A:$A)-(SUMIFS('1'!$A:$A,'1'!$S:$S,$C72,'1'!$C:$C,$D72)+SUMIFS('1'!$A:$A,'1'!$S:$S,$C72,'1'!$D:$D,$D72)+SUMIFS('1'!$A:$A,'1'!$S:$S,$C72,'1'!$C:$C,$G72)+SUMIFS('1'!$A:$A,'1'!$S:$S,$C72,'1'!$D:$D,$G72)),SUMIF('1'!$T:$T,$C72,'1'!$A:$A)-(SUMIFS('1'!$A:$A,'1'!$T:$T,$C72,'1'!$C:$C,$D72)+SUMIFS('1'!$A:$A,'1'!$T:$T,$C72,'1'!$D:$D,$D72)+SUMIFS('1'!$A:$A,'1'!$T:$T,$C72,'1'!$C:$C,$G72)+SUMIFS('1'!$A:$A,'1'!$T:$T,$C72,'1'!$D:$D,$G72))))</f>
        <v>0</v>
      </c>
      <c r="K72" s="73">
        <f>IF('2'!$E$2="","",SUM(SUMIF('2'!$R:$R,$C72,'2'!$A:$A)-(SUMIFS('2'!$A:$A,'2'!$R:$R,$C72,'2'!$C:$C,$D72)+SUMIFS('2'!$A:$A,'2'!$R:$R,$C72,'2'!$D:$D,$D72)+SUMIFS('2'!$A:$A,'2'!$R:$R,$C72,'2'!$C:$C,$G72)+SUMIFS('2'!$A:$A,'2'!$R:$R,D72,'2'!$D:$D,$G72)),SUMIF('2'!$S:$S,$C72,'2'!$A:$A)-(SUMIFS('2'!$A:$A,'2'!$S:$S,$C72,'2'!$C:$C,$D72)+SUMIFS('2'!$A:$A,'2'!$S:$S,$C72,'2'!$D:$D,$D72)+SUMIFS('2'!$A:$A,'2'!$S:$S,$C72,'2'!$C:$C,$G72)+SUMIFS('2'!$A:$A,'2'!$S:$S,$C72,'2'!$D:$D,$G72)),SUMIF('2'!$T:$T,$C72,'2'!$A:$A)-(SUMIFS('2'!$A:$A,'2'!$T:$T,$C72,'2'!$C:$C,$D72)+SUMIFS('2'!$A:$A,'2'!$T:$T,$C72,'2'!$D:$D,$D72)+SUMIFS('2'!$A:$A,'2'!$T:$T,$C72,'2'!$C:$C,$G72)+SUMIFS('2'!$A:$A,'2'!$T:$T,$C72,'2'!$D:$D,$G72))))</f>
        <v>1</v>
      </c>
      <c r="L72" s="73">
        <f>IF('3'!$E$2="","",SUM(SUMIF('3'!$R:$R,$C72,'3'!$A:$A)-(SUMIFS('3'!$A:$A,'3'!$R:$R,$C72,'3'!$C:$C,$D72)+SUMIFS('3'!$A:$A,'3'!$R:$R,$C72,'3'!$D:$D,$D72)+SUMIFS('3'!$A:$A,'3'!$R:$R,$C72,'3'!$C:$C,$G72)+SUMIFS('3'!$A:$A,'3'!$R:$R,E72,'3'!$D:$D,$G72)),SUMIF('3'!$S:$S,$C72,'3'!$A:$A)-(SUMIFS('3'!$A:$A,'3'!$S:$S,$C72,'3'!$C:$C,$D72)+SUMIFS('3'!$A:$A,'3'!$S:$S,$C72,'3'!$D:$D,$D72)+SUMIFS('3'!$A:$A,'3'!$S:$S,$C72,'3'!$C:$C,$G72)+SUMIFS('3'!$A:$A,'3'!$S:$S,$C72,'3'!$D:$D,$G72)),SUMIF('3'!$T:$T,$C72,'3'!$A:$A)-(SUMIFS('3'!$A:$A,'3'!$T:$T,$C72,'3'!$C:$C,$D72)+SUMIFS('3'!$A:$A,'3'!$T:$T,$C72,'3'!$D:$D,$D72)+SUMIFS('3'!$A:$A,'3'!$T:$T,$C72,'3'!$C:$C,$G72)+SUMIFS('3'!$A:$A,'3'!$T:$T,$C72,'3'!$D:$D,$G72))))</f>
        <v>1</v>
      </c>
      <c r="M72" s="73" t="str">
        <f>IF('4'!$E$2="","",SUM(SUMIF('4'!$R:$R,$C72,'4'!$A:$A)-(SUMIFS('4'!$A:$A,'4'!$R:$R,$C72,'4'!$C:$C,$D72)+SUMIFS('4'!$A:$A,'4'!$R:$R,$C72,'4'!$D:$D,$D72)+SUMIFS('4'!$A:$A,'4'!$R:$R,$C72,'4'!$C:$C,$G72)+SUMIFS('4'!$A:$A,'4'!$R:$R,F72,'4'!$D:$D,$G72)),SUMIF('4'!$S:$S,$C72,'4'!$A:$A)-(SUMIFS('4'!$A:$A,'4'!$S:$S,$C72,'4'!$C:$C,$D72)+SUMIFS('4'!$A:$A,'4'!$S:$S,$C72,'4'!$D:$D,$D72)+SUMIFS('4'!$A:$A,'4'!$S:$S,$C72,'4'!$C:$C,$G72)+SUMIFS('4'!$A:$A,'4'!$S:$S,$C72,'4'!$D:$D,$G72)),SUMIF('4'!$T:$T,$C72,'4'!$A:$A)-(SUMIFS('4'!$A:$A,'4'!$T:$T,$C72,'4'!$C:$C,$D72)+SUMIFS('4'!$A:$A,'4'!$T:$T,$C72,'4'!$D:$D,$D72)+SUMIFS('4'!$A:$A,'4'!$T:$T,$C72,'4'!$C:$C,$G72)+SUMIFS('4'!$A:$A,'4'!$T:$T,$C72,'4'!$D:$D,$G72))))</f>
        <v/>
      </c>
      <c r="N72" s="73" t="str">
        <f>IF('5'!$E$2="","",SUM(SUMIF('5'!$R:$R,$C72,'5'!$A:$A)-(SUMIFS('5'!$A:$A,'5'!$R:$R,$C72,'5'!$C:$C,$D72)+SUMIFS('5'!$A:$A,'5'!$R:$R,$C72,'5'!$D:$D,$D72)+SUMIFS('5'!$A:$A,'5'!$R:$R,$C72,'5'!$C:$C,$G72)+SUMIFS('5'!$A:$A,'5'!$R:$R,G72,'5'!$D:$D,$G72)),SUMIF('5'!$S:$S,$C72,'5'!$A:$A)-(SUMIFS('5'!$A:$A,'5'!$S:$S,$C72,'5'!$C:$C,$D72)+SUMIFS('5'!$A:$A,'5'!$S:$S,$C72,'5'!$D:$D,$D72)+SUMIFS('5'!$A:$A,'5'!$S:$S,$C72,'5'!$C:$C,$G72)+SUMIFS('5'!$A:$A,'5'!$S:$S,$C72,'5'!$D:$D,$G72)),SUMIF('5'!$T:$T,$C72,'5'!$A:$A)-(SUMIFS('5'!$A:$A,'5'!$T:$T,$C72,'5'!$C:$C,$D72)+SUMIFS('5'!$A:$A,'5'!$T:$T,$C72,'5'!$D:$D,$D72)+SUMIFS('5'!$A:$A,'5'!$T:$T,$C72,'5'!$C:$C,$G72)+SUMIFS('5'!$A:$A,'5'!$T:$T,$C72,'5'!$D:$D,$G72))))</f>
        <v/>
      </c>
      <c r="O72" s="73" t="str">
        <f>IF('6'!$E$2="","",SUM(SUMIF('6'!$R:$R,$C72,'6'!$A:$A)-(SUMIFS('6'!$A:$A,'6'!$R:$R,$C72,'6'!$C:$C,$D72)+SUMIFS('6'!$A:$A,'6'!$R:$R,$C72,'6'!$D:$D,$D72)+SUMIFS('6'!$A:$A,'6'!$R:$R,$C72,'6'!$C:$C,$G72)+SUMIFS('6'!$A:$A,'6'!$R:$R,H72,'6'!$D:$D,$G72)),SUMIF('6'!$S:$S,$C72,'6'!$A:$A)-(SUMIFS('6'!$A:$A,'6'!$S:$S,$C72,'6'!$C:$C,$D72)+SUMIFS('6'!$A:$A,'6'!$S:$S,$C72,'6'!$D:$D,$D72)+SUMIFS('6'!$A:$A,'6'!$S:$S,$C72,'6'!$C:$C,$G72)+SUMIFS('6'!$A:$A,'6'!$S:$S,$C72,'6'!$D:$D,$G72)),SUMIF('6'!$T:$T,$C72,'6'!$A:$A)-(SUMIFS('6'!$A:$A,'6'!$T:$T,$C72,'6'!$C:$C,$D72)+SUMIFS('6'!$A:$A,'6'!$T:$T,$C72,'6'!$D:$D,$D72)+SUMIFS('6'!$A:$A,'6'!$T:$T,$C72,'6'!$C:$C,$G72)+SUMIFS('6'!$A:$A,'6'!$T:$T,$C72,'6'!$D:$D,$G72))))</f>
        <v/>
      </c>
      <c r="P72" s="73" t="str">
        <f>IF('7'!$E$2="","",SUM(SUMIF('7'!$R:$R,$C72,'7'!$A:$A)-(SUMIFS('7'!$A:$A,'7'!$R:$R,$C72,'7'!$C:$C,$D72)+SUMIFS('7'!$A:$A,'7'!$R:$R,$C72,'7'!$D:$D,$D72)+SUMIFS('7'!$A:$A,'7'!$R:$R,$C72,'7'!$C:$C,$G72)+SUMIFS('7'!$A:$A,'7'!$R:$R,I72,'7'!$D:$D,$G72)),SUMIF('7'!$S:$S,$C72,'7'!$A:$A)-(SUMIFS('7'!$A:$A,'7'!$S:$S,$C72,'7'!$C:$C,$D72)+SUMIFS('7'!$A:$A,'7'!$S:$S,$C72,'7'!$D:$D,$D72)+SUMIFS('7'!$A:$A,'7'!$S:$S,$C72,'7'!$C:$C,$G72)+SUMIFS('7'!$A:$A,'7'!$S:$S,$C72,'7'!$D:$D,$G72)),SUMIF('7'!$T:$T,$C72,'7'!$A:$A)-(SUMIFS('7'!$A:$A,'7'!$T:$T,$C72,'7'!$C:$C,$D72)+SUMIFS('7'!$A:$A,'7'!$T:$T,$C72,'7'!$D:$D,$D72)+SUMIFS('7'!$A:$A,'7'!$T:$T,$C72,'7'!$C:$C,$G72)+SUMIFS('7'!$A:$A,'7'!$T:$T,$C72,'7'!$D:$D,$G72))))</f>
        <v/>
      </c>
      <c r="Q72" s="73" t="str">
        <f>IF('8'!$E$2="","",SUM(SUMIF('8'!$R:$R,$C72,'8'!$A:$A)-(SUMIFS('8'!$A:$A,'8'!$R:$R,$C72,'8'!$C:$C,$D72)+SUMIFS('8'!$A:$A,'8'!$R:$R,$C72,'8'!$D:$D,$D72)+SUMIFS('8'!$A:$A,'8'!$R:$R,$C72,'8'!$C:$C,$G72)+SUMIFS('8'!$A:$A,'8'!$R:$R,J72,'8'!$D:$D,$G72)),SUMIF('8'!$S:$S,$C72,'8'!$A:$A)-(SUMIFS('8'!$A:$A,'8'!$S:$S,$C72,'8'!$C:$C,$D72)+SUMIFS('8'!$A:$A,'8'!$S:$S,$C72,'8'!$D:$D,$D72)+SUMIFS('8'!$A:$A,'8'!$S:$S,$C72,'8'!$C:$C,$G72)+SUMIFS('8'!$A:$A,'8'!$S:$S,$C72,'8'!$D:$D,$G72)),SUMIF('8'!$T:$T,$C72,'8'!$A:$A)-(SUMIFS('8'!$A:$A,'8'!$T:$T,$C72,'8'!$C:$C,$D72)+SUMIFS('8'!$A:$A,'8'!$T:$T,$C72,'8'!$D:$D,$D72)+SUMIFS('8'!$A:$A,'8'!$T:$T,$C72,'8'!$C:$C,$G72)+SUMIFS('8'!$A:$A,'8'!$T:$T,$C72,'8'!$D:$D,$G72))))</f>
        <v/>
      </c>
      <c r="R72" s="73" t="str">
        <f>IF('9'!$E$2="","",SUM(SUMIF('9'!$R:$R,$C72,'9'!$A:$A)-(SUMIFS('9'!$A:$A,'9'!$R:$R,$C72,'9'!$C:$C,$D72)+SUMIFS('9'!$A:$A,'9'!$R:$R,$C72,'9'!$D:$D,$D72)+SUMIFS('9'!$A:$A,'9'!$R:$R,$C72,'9'!$C:$C,$G72)+SUMIFS('9'!$A:$A,'9'!$R:$R,K72,'9'!$D:$D,$G72)),SUMIF('9'!$S:$S,$C72,'9'!$A:$A)-(SUMIFS('9'!$A:$A,'9'!$S:$S,$C72,'9'!$C:$C,$D72)+SUMIFS('9'!$A:$A,'9'!$S:$S,$C72,'9'!$D:$D,$D72)+SUMIFS('9'!$A:$A,'9'!$S:$S,$C72,'9'!$C:$C,$G72)+SUMIFS('9'!$A:$A,'9'!$S:$S,$C72,'9'!$D:$D,$G72)),SUMIF('9'!$T:$T,$C72,'9'!$A:$A)-(SUMIFS('9'!$A:$A,'9'!$T:$T,$C72,'9'!$C:$C,$D72)+SUMIFS('9'!$A:$A,'9'!$T:$T,$C72,'9'!$D:$D,$D72)+SUMIFS('9'!$A:$A,'9'!$T:$T,$C72,'9'!$C:$C,$G72)+SUMIFS('9'!$A:$A,'9'!$T:$T,$C72,'9'!$D:$D,$G72))))</f>
        <v/>
      </c>
      <c r="S72" s="73" t="str">
        <f>IF('10'!$D$2="","",SUM(SUMIF('10'!$Q:$Q,$C72,'10'!$A:$A)-(SUMIFS('10'!$A:$A,'10'!$Q:$Q,$C72,'10'!$B:$B,$D72)+SUMIFS('10'!$A:$A,'10'!$Q:$Q,$C72,'10'!$C:$C,$D72)+SUMIFS('10'!$A:$A,'10'!$Q:$Q,$C72,'10'!$B:$B,$G72)+SUMIFS('10'!$A:$A,'10'!$Q:$Q,L72,'10'!$C:$C,$G72)),SUMIF('10'!$R:$R,$C72,'10'!$A:$A)-(SUMIFS('10'!$A:$A,'10'!$R:$R,$C72,'10'!$B:$B,$D72)+SUMIFS('10'!$A:$A,'10'!$R:$R,$C72,'10'!$C:$C,$D72)+SUMIFS('10'!$A:$A,'10'!$R:$R,$C72,'10'!$B:$B,$G72)+SUMIFS('10'!$A:$A,'10'!$R:$R,$C72,'10'!$C:$C,$G72)),SUMIF('10'!$S:$S,$C72,'10'!$A:$A)-(SUMIFS('10'!$A:$A,'10'!$S:$S,$C72,'10'!$B:$B,$D72)+SUMIFS('10'!$A:$A,'10'!$S:$S,$C72,'10'!$C:$C,$D72)+SUMIFS('10'!$A:$A,'10'!$S:$S,$C72,'10'!$B:$B,$G72)+SUMIFS('10'!$A:$A,'10'!$S:$S,$C72,'10'!$C:$C,$G72))))</f>
        <v/>
      </c>
      <c r="T72" s="73" t="str">
        <f>IF('11'!$D$2="","",SUM(SUMIF('11'!$Q:$Q,$C72,'11'!$A:$A)-(SUMIFS('11'!$A:$A,'11'!$Q:$Q,$C72,'11'!$B:$B,$D72)+SUMIFS('11'!$A:$A,'11'!$Q:$Q,$C72,'11'!$C:$C,$D72)+SUMIFS('11'!$A:$A,'11'!$Q:$Q,$C72,'11'!$B:$B,$G72)+SUMIFS('11'!$A:$A,'11'!$Q:$Q,M72,'11'!$C:$C,$G72)),SUMIF('11'!$R:$R,$C72,'11'!$A:$A)-(SUMIFS('11'!$A:$A,'11'!$R:$R,$C72,'11'!$B:$B,$D72)+SUMIFS('11'!$A:$A,'11'!$R:$R,$C72,'11'!$C:$C,$D72)+SUMIFS('11'!$A:$A,'11'!$R:$R,$C72,'11'!$B:$B,$G72)+SUMIFS('11'!$A:$A,'11'!$R:$R,$C72,'11'!$C:$C,$G72)),SUMIF('11'!$S:$S,$C72,'11'!$A:$A)-(SUMIFS('11'!$A:$A,'11'!$S:$S,$C72,'11'!$B:$B,$D72)+SUMIFS('11'!$A:$A,'11'!$S:$S,$C72,'11'!$C:$C,$D72)+SUMIFS('11'!$A:$A,'11'!$S:$S,$C72,'11'!$B:$B,$G72)+SUMIFS('11'!$A:$A,'11'!$S:$S,$C72,'11'!$C:$C,$G72))))</f>
        <v/>
      </c>
      <c r="U72" s="74" t="str">
        <f>IF('12'!$D$2="","",SUM(SUMIF('12'!$Q:$Q,$C72,'12'!$A:$A)-(SUMIFS('12'!$A:$A,'12'!$Q:$Q,$C72,'12'!$B:$B,$D72)+SUMIFS('12'!$A:$A,'12'!$Q:$Q,$C72,'12'!$C:$C,$D72)+SUMIFS('12'!$A:$A,'12'!$Q:$Q,$C72,'12'!$B:$B,$G72)+SUMIFS('12'!$A:$A,'12'!$Q:$Q,N72,'12'!$C:$C,$G72)),SUMIF('12'!$R:$R,$C72,'12'!$A:$A)-(SUMIFS('12'!$A:$A,'12'!$R:$R,$C72,'12'!$B:$B,$D72)+SUMIFS('12'!$A:$A,'12'!$R:$R,$C72,'12'!$C:$C,$D72)+SUMIFS('12'!$A:$A,'12'!$R:$R,$C72,'12'!$B:$B,$G72)+SUMIFS('12'!$A:$A,'12'!$R:$R,$C72,'12'!$C:$C,$G72)),SUMIF('12'!$S:$S,$C72,'12'!$A:$A)-(SUMIFS('12'!$A:$A,'12'!$S:$S,$C72,'12'!$B:$B,$D72)+SUMIFS('12'!$A:$A,'12'!$S:$S,$C72,'12'!$C:$C,$D72)+SUMIFS('12'!$A:$A,'12'!$S:$S,$C72,'12'!$B:$B,$G72)+SUMIFS('12'!$A:$A,'12'!$S:$S,$C72,'12'!$C:$C,$G72))))</f>
        <v/>
      </c>
      <c r="V72" s="75" t="str">
        <f>IF('13'!$D$2="","",SUM(SUMIF('13'!$Q:$Q,$C72,'13'!$A:$A)-(SUMIFS('13'!$A:$A,'13'!$Q:$Q,$C72,'13'!$B:$B,$D72)+SUMIFS('13'!$A:$A,'13'!$Q:$Q,$C72,'13'!$C:$C,$D72)+SUMIFS('13'!$A:$A,'13'!$Q:$Q,$C72,'13'!$B:$B,$G72)+SUMIFS('13'!$A:$A,'13'!$Q:$Q,O72,'13'!$C:$C,$G72)),SUMIF('13'!$R:$R,$C72,'13'!$A:$A)-(SUMIFS('13'!$A:$A,'13'!$R:$R,$C72,'13'!$B:$B,$D72)+SUMIFS('13'!$A:$A,'13'!$R:$R,$C72,'13'!$C:$C,$D72)+SUMIFS('13'!$A:$A,'13'!$R:$R,$C72,'13'!$B:$B,$G72)+SUMIFS('13'!$A:$A,'13'!$R:$R,$C72,'13'!$C:$C,$G72)),SUMIF('13'!$S:$S,$C72,'13'!$A:$A)-(SUMIFS('13'!$A:$A,'13'!$S:$S,$C72,'13'!$B:$B,$D72)+SUMIFS('13'!$A:$A,'13'!$S:$S,$C72,'13'!$C:$C,$D72)+SUMIFS('13'!$A:$A,'13'!$S:$S,$C72,'13'!$B:$B,$G72)+SUMIFS('13'!$A:$A,'13'!$S:$S,$C72,'13'!$C:$C,$G72))))</f>
        <v/>
      </c>
      <c r="W72" s="76" t="str">
        <f>IF('14'!$D$2="","",SUM(SUMIF('14'!$Q:$Q,$C72,'14'!$A:$A)-(SUMIFS('14'!$A:$A,'14'!$Q:$Q,$C72,'14'!$B:$B,$D72)+SUMIFS('14'!$A:$A,'14'!$Q:$Q,$C72,'14'!$C:$C,$D72)+SUMIFS('14'!$A:$A,'14'!$Q:$Q,$C72,'14'!$B:$B,$G72)+SUMIFS('14'!$A:$A,'14'!$Q:$Q,P72,'14'!$C:$C,$G72)),SUMIF('14'!$R:$R,$C72,'14'!$A:$A)-(SUMIFS('14'!$A:$A,'14'!$R:$R,$C72,'14'!$B:$B,$D72)+SUMIFS('14'!$A:$A,'14'!$R:$R,$C72,'14'!$C:$C,$D72)+SUMIFS('14'!$A:$A,'14'!$R:$R,$C72,'14'!$B:$B,$G72)+SUMIFS('14'!$A:$A,'14'!$R:$R,$C72,'14'!$C:$C,$G72)),SUMIF('14'!$S:$S,$C72,'14'!$A:$A)-(SUMIFS('14'!$A:$A,'14'!$S:$S,$C72,'14'!$B:$B,$D72)+SUMIFS('14'!$A:$A,'14'!$S:$S,$C72,'14'!$C:$C,$D72)+SUMIFS('14'!$A:$A,'14'!$S:$S,$C72,'14'!$B:$B,$G72)+SUMIFS('14'!$A:$A,'14'!$S:$S,$C72,'14'!$C:$C,$G72))))</f>
        <v/>
      </c>
      <c r="X72" s="73" t="str">
        <f>IF('15'!$D$2="","",SUM(SUMIF('15'!$Q:$Q,$C72,'15'!$A:$A)-(SUMIFS('15'!$A:$A,'15'!$Q:$Q,$C72,'15'!$B:$B,$D72)+SUMIFS('15'!$A:$A,'15'!$Q:$Q,$C72,'15'!$C:$C,$D72)+SUMIFS('15'!$A:$A,'15'!$Q:$Q,$C72,'15'!$B:$B,$G72)+SUMIFS('15'!$A:$A,'15'!$Q:$Q,Q72,'15'!$C:$C,$G72)),SUMIF('15'!$R:$R,$C72,'15'!$A:$A)-(SUMIFS('15'!$A:$A,'15'!$R:$R,$C72,'15'!$B:$B,$D72)+SUMIFS('15'!$A:$A,'15'!$R:$R,$C72,'15'!$C:$C,$D72)+SUMIFS('15'!$A:$A,'15'!$R:$R,$C72,'15'!$B:$B,$G72)+SUMIFS('15'!$A:$A,'15'!$R:$R,$C72,'15'!$C:$C,$G72)),SUMIF('15'!$S:$S,$C72,'15'!$A:$A)-(SUMIFS('15'!$A:$A,'15'!$S:$S,$C72,'15'!$B:$B,$D72)+SUMIFS('15'!$A:$A,'15'!$S:$S,$C72,'15'!$C:$C,$D72)+SUMIFS('15'!$A:$A,'15'!$S:$S,$C72,'15'!$B:$B,$G72)+SUMIFS('15'!$A:$A,'15'!$S:$S,$C72,'15'!$C:$C,$G72))))</f>
        <v/>
      </c>
      <c r="Y72" s="77">
        <f t="shared" si="19"/>
        <v>2</v>
      </c>
      <c r="Z72" s="85">
        <f>SUM(COUNTIF('1'!$R$2:$T$100,$C72),COUNTIF('2'!$R$2:$T$100,$C72),COUNTIF('3'!$R$2:$T$100,$C72),COUNTIF('4'!$R$2:$T$100,$C72),COUNTIF('5'!$R$2:$T$100,$C72),COUNTIF('6'!$R$2:$T$100,$C72),COUNTIF('7'!$R$2:$T$100,$C72),COUNTIF('8'!$R$2:$T$100,$C72),COUNTIF('9'!$R$2:$T$100,$C72),COUNTIF('10'!$Q$2:$S$100,$C72),COUNTIF('11'!$Q$2:$S$100,$C72),COUNTIF('12'!$Q$2:$S$100,$C72),COUNTIF('13'!$Q$2:$S$100,$C72),COUNTIF('14'!$Q$2:$S$100,$C72),COUNTIF('15'!$Q$2:$S$100,$C72))</f>
        <v>2</v>
      </c>
    </row>
    <row r="73" spans="1:36" x14ac:dyDescent="0.2">
      <c r="A73" s="2" t="s">
        <v>381</v>
      </c>
      <c r="B73" s="2" t="s">
        <v>383</v>
      </c>
      <c r="C73" s="2" t="str">
        <f t="shared" si="16"/>
        <v>Isabella Langa</v>
      </c>
      <c r="D73" s="40" t="s">
        <v>327</v>
      </c>
      <c r="E73" s="43">
        <v>1</v>
      </c>
      <c r="F73" s="72">
        <f t="shared" si="17"/>
        <v>1</v>
      </c>
      <c r="G73" s="40"/>
      <c r="H73" s="43"/>
      <c r="I73" s="72">
        <f t="shared" si="18"/>
        <v>0</v>
      </c>
      <c r="J73" s="73">
        <f>IF('1'!$E$2="","",SUM(SUMIF('1'!$R:$R,$C73,'1'!$A:$A)-(SUMIFS('1'!$A:$A,'1'!$R:$R,$C73,'1'!$C:$C,$D73)+SUMIFS('1'!$A:$A,'1'!$R:$R,$C73,'1'!$D:$D,$D73)+SUMIFS('1'!$A:$A,'1'!$R:$R,$C73,'1'!$C:$C,$G73)+SUMIFS('1'!$A:$A,'1'!$R:$R,C73,'1'!$D:$D,$G73)),SUMIF('1'!$S:$S,$C73,'1'!$A:$A)-(SUMIFS('1'!$A:$A,'1'!$S:$S,$C73,'1'!$C:$C,$D73)+SUMIFS('1'!$A:$A,'1'!$S:$S,$C73,'1'!$D:$D,$D73)+SUMIFS('1'!$A:$A,'1'!$S:$S,$C73,'1'!$C:$C,$G73)+SUMIFS('1'!$A:$A,'1'!$S:$S,$C73,'1'!$D:$D,$G73)),SUMIF('1'!$T:$T,$C73,'1'!$A:$A)-(SUMIFS('1'!$A:$A,'1'!$T:$T,$C73,'1'!$C:$C,$D73)+SUMIFS('1'!$A:$A,'1'!$T:$T,$C73,'1'!$D:$D,$D73)+SUMIFS('1'!$A:$A,'1'!$T:$T,$C73,'1'!$C:$C,$G73)+SUMIFS('1'!$A:$A,'1'!$T:$T,$C73,'1'!$D:$D,$G73))))</f>
        <v>0</v>
      </c>
      <c r="K73" s="73">
        <f>IF('2'!$E$2="","",SUM(SUMIF('2'!$R:$R,$C73,'2'!$A:$A)-(SUMIFS('2'!$A:$A,'2'!$R:$R,$C73,'2'!$C:$C,$D73)+SUMIFS('2'!$A:$A,'2'!$R:$R,$C73,'2'!$D:$D,$D73)+SUMIFS('2'!$A:$A,'2'!$R:$R,$C73,'2'!$C:$C,$G73)+SUMIFS('2'!$A:$A,'2'!$R:$R,D73,'2'!$D:$D,$G73)),SUMIF('2'!$S:$S,$C73,'2'!$A:$A)-(SUMIFS('2'!$A:$A,'2'!$S:$S,$C73,'2'!$C:$C,$D73)+SUMIFS('2'!$A:$A,'2'!$S:$S,$C73,'2'!$D:$D,$D73)+SUMIFS('2'!$A:$A,'2'!$S:$S,$C73,'2'!$C:$C,$G73)+SUMIFS('2'!$A:$A,'2'!$S:$S,$C73,'2'!$D:$D,$G73)),SUMIF('2'!$T:$T,$C73,'2'!$A:$A)-(SUMIFS('2'!$A:$A,'2'!$T:$T,$C73,'2'!$C:$C,$D73)+SUMIFS('2'!$A:$A,'2'!$T:$T,$C73,'2'!$D:$D,$D73)+SUMIFS('2'!$A:$A,'2'!$T:$T,$C73,'2'!$C:$C,$G73)+SUMIFS('2'!$A:$A,'2'!$T:$T,$C73,'2'!$D:$D,$G73))))</f>
        <v>1</v>
      </c>
      <c r="L73" s="73">
        <f>IF('3'!$E$2="","",SUM(SUMIF('3'!$R:$R,$C73,'3'!$A:$A)-(SUMIFS('3'!$A:$A,'3'!$R:$R,$C73,'3'!$C:$C,$D73)+SUMIFS('3'!$A:$A,'3'!$R:$R,$C73,'3'!$D:$D,$D73)+SUMIFS('3'!$A:$A,'3'!$R:$R,$C73,'3'!$C:$C,$G73)+SUMIFS('3'!$A:$A,'3'!$R:$R,E73,'3'!$D:$D,$G73)),SUMIF('3'!$S:$S,$C73,'3'!$A:$A)-(SUMIFS('3'!$A:$A,'3'!$S:$S,$C73,'3'!$C:$C,$D73)+SUMIFS('3'!$A:$A,'3'!$S:$S,$C73,'3'!$D:$D,$D73)+SUMIFS('3'!$A:$A,'3'!$S:$S,$C73,'3'!$C:$C,$G73)+SUMIFS('3'!$A:$A,'3'!$S:$S,$C73,'3'!$D:$D,$G73)),SUMIF('3'!$T:$T,$C73,'3'!$A:$A)-(SUMIFS('3'!$A:$A,'3'!$T:$T,$C73,'3'!$C:$C,$D73)+SUMIFS('3'!$A:$A,'3'!$T:$T,$C73,'3'!$D:$D,$D73)+SUMIFS('3'!$A:$A,'3'!$T:$T,$C73,'3'!$C:$C,$G73)+SUMIFS('3'!$A:$A,'3'!$T:$T,$C73,'3'!$D:$D,$G73))))</f>
        <v>0</v>
      </c>
      <c r="M73" s="73" t="str">
        <f>IF('4'!$E$2="","",SUM(SUMIF('4'!$R:$R,$C73,'4'!$A:$A)-(SUMIFS('4'!$A:$A,'4'!$R:$R,$C73,'4'!$C:$C,$D73)+SUMIFS('4'!$A:$A,'4'!$R:$R,$C73,'4'!$D:$D,$D73)+SUMIFS('4'!$A:$A,'4'!$R:$R,$C73,'4'!$C:$C,$G73)+SUMIFS('4'!$A:$A,'4'!$R:$R,F73,'4'!$D:$D,$G73)),SUMIF('4'!$S:$S,$C73,'4'!$A:$A)-(SUMIFS('4'!$A:$A,'4'!$S:$S,$C73,'4'!$C:$C,$D73)+SUMIFS('4'!$A:$A,'4'!$S:$S,$C73,'4'!$D:$D,$D73)+SUMIFS('4'!$A:$A,'4'!$S:$S,$C73,'4'!$C:$C,$G73)+SUMIFS('4'!$A:$A,'4'!$S:$S,$C73,'4'!$D:$D,$G73)),SUMIF('4'!$T:$T,$C73,'4'!$A:$A)-(SUMIFS('4'!$A:$A,'4'!$T:$T,$C73,'4'!$C:$C,$D73)+SUMIFS('4'!$A:$A,'4'!$T:$T,$C73,'4'!$D:$D,$D73)+SUMIFS('4'!$A:$A,'4'!$T:$T,$C73,'4'!$C:$C,$G73)+SUMIFS('4'!$A:$A,'4'!$T:$T,$C73,'4'!$D:$D,$G73))))</f>
        <v/>
      </c>
      <c r="N73" s="73" t="str">
        <f>IF('5'!$E$2="","",SUM(SUMIF('5'!$R:$R,$C73,'5'!$A:$A)-(SUMIFS('5'!$A:$A,'5'!$R:$R,$C73,'5'!$C:$C,$D73)+SUMIFS('5'!$A:$A,'5'!$R:$R,$C73,'5'!$D:$D,$D73)+SUMIFS('5'!$A:$A,'5'!$R:$R,$C73,'5'!$C:$C,$G73)+SUMIFS('5'!$A:$A,'5'!$R:$R,G73,'5'!$D:$D,$G73)),SUMIF('5'!$S:$S,$C73,'5'!$A:$A)-(SUMIFS('5'!$A:$A,'5'!$S:$S,$C73,'5'!$C:$C,$D73)+SUMIFS('5'!$A:$A,'5'!$S:$S,$C73,'5'!$D:$D,$D73)+SUMIFS('5'!$A:$A,'5'!$S:$S,$C73,'5'!$C:$C,$G73)+SUMIFS('5'!$A:$A,'5'!$S:$S,$C73,'5'!$D:$D,$G73)),SUMIF('5'!$T:$T,$C73,'5'!$A:$A)-(SUMIFS('5'!$A:$A,'5'!$T:$T,$C73,'5'!$C:$C,$D73)+SUMIFS('5'!$A:$A,'5'!$T:$T,$C73,'5'!$D:$D,$D73)+SUMIFS('5'!$A:$A,'5'!$T:$T,$C73,'5'!$C:$C,$G73)+SUMIFS('5'!$A:$A,'5'!$T:$T,$C73,'5'!$D:$D,$G73))))</f>
        <v/>
      </c>
      <c r="O73" s="73" t="str">
        <f>IF('6'!$E$2="","",SUM(SUMIF('6'!$R:$R,$C73,'6'!$A:$A)-(SUMIFS('6'!$A:$A,'6'!$R:$R,$C73,'6'!$C:$C,$D73)+SUMIFS('6'!$A:$A,'6'!$R:$R,$C73,'6'!$D:$D,$D73)+SUMIFS('6'!$A:$A,'6'!$R:$R,$C73,'6'!$C:$C,$G73)+SUMIFS('6'!$A:$A,'6'!$R:$R,H73,'6'!$D:$D,$G73)),SUMIF('6'!$S:$S,$C73,'6'!$A:$A)-(SUMIFS('6'!$A:$A,'6'!$S:$S,$C73,'6'!$C:$C,$D73)+SUMIFS('6'!$A:$A,'6'!$S:$S,$C73,'6'!$D:$D,$D73)+SUMIFS('6'!$A:$A,'6'!$S:$S,$C73,'6'!$C:$C,$G73)+SUMIFS('6'!$A:$A,'6'!$S:$S,$C73,'6'!$D:$D,$G73)),SUMIF('6'!$T:$T,$C73,'6'!$A:$A)-(SUMIFS('6'!$A:$A,'6'!$T:$T,$C73,'6'!$C:$C,$D73)+SUMIFS('6'!$A:$A,'6'!$T:$T,$C73,'6'!$D:$D,$D73)+SUMIFS('6'!$A:$A,'6'!$T:$T,$C73,'6'!$C:$C,$G73)+SUMIFS('6'!$A:$A,'6'!$T:$T,$C73,'6'!$D:$D,$G73))))</f>
        <v/>
      </c>
      <c r="P73" s="73" t="str">
        <f>IF('7'!$E$2="","",SUM(SUMIF('7'!$R:$R,$C73,'7'!$A:$A)-(SUMIFS('7'!$A:$A,'7'!$R:$R,$C73,'7'!$C:$C,$D73)+SUMIFS('7'!$A:$A,'7'!$R:$R,$C73,'7'!$D:$D,$D73)+SUMIFS('7'!$A:$A,'7'!$R:$R,$C73,'7'!$C:$C,$G73)+SUMIFS('7'!$A:$A,'7'!$R:$R,I73,'7'!$D:$D,$G73)),SUMIF('7'!$S:$S,$C73,'7'!$A:$A)-(SUMIFS('7'!$A:$A,'7'!$S:$S,$C73,'7'!$C:$C,$D73)+SUMIFS('7'!$A:$A,'7'!$S:$S,$C73,'7'!$D:$D,$D73)+SUMIFS('7'!$A:$A,'7'!$S:$S,$C73,'7'!$C:$C,$G73)+SUMIFS('7'!$A:$A,'7'!$S:$S,$C73,'7'!$D:$D,$G73)),SUMIF('7'!$T:$T,$C73,'7'!$A:$A)-(SUMIFS('7'!$A:$A,'7'!$T:$T,$C73,'7'!$C:$C,$D73)+SUMIFS('7'!$A:$A,'7'!$T:$T,$C73,'7'!$D:$D,$D73)+SUMIFS('7'!$A:$A,'7'!$T:$T,$C73,'7'!$C:$C,$G73)+SUMIFS('7'!$A:$A,'7'!$T:$T,$C73,'7'!$D:$D,$G73))))</f>
        <v/>
      </c>
      <c r="Q73" s="73" t="str">
        <f>IF('8'!$E$2="","",SUM(SUMIF('8'!$R:$R,$C73,'8'!$A:$A)-(SUMIFS('8'!$A:$A,'8'!$R:$R,$C73,'8'!$C:$C,$D73)+SUMIFS('8'!$A:$A,'8'!$R:$R,$C73,'8'!$D:$D,$D73)+SUMIFS('8'!$A:$A,'8'!$R:$R,$C73,'8'!$C:$C,$G73)+SUMIFS('8'!$A:$A,'8'!$R:$R,J73,'8'!$D:$D,$G73)),SUMIF('8'!$S:$S,$C73,'8'!$A:$A)-(SUMIFS('8'!$A:$A,'8'!$S:$S,$C73,'8'!$C:$C,$D73)+SUMIFS('8'!$A:$A,'8'!$S:$S,$C73,'8'!$D:$D,$D73)+SUMIFS('8'!$A:$A,'8'!$S:$S,$C73,'8'!$C:$C,$G73)+SUMIFS('8'!$A:$A,'8'!$S:$S,$C73,'8'!$D:$D,$G73)),SUMIF('8'!$T:$T,$C73,'8'!$A:$A)-(SUMIFS('8'!$A:$A,'8'!$T:$T,$C73,'8'!$C:$C,$D73)+SUMIFS('8'!$A:$A,'8'!$T:$T,$C73,'8'!$D:$D,$D73)+SUMIFS('8'!$A:$A,'8'!$T:$T,$C73,'8'!$C:$C,$G73)+SUMIFS('8'!$A:$A,'8'!$T:$T,$C73,'8'!$D:$D,$G73))))</f>
        <v/>
      </c>
      <c r="R73" s="73" t="str">
        <f>IF('9'!$E$2="","",SUM(SUMIF('9'!$R:$R,$C73,'9'!$A:$A)-(SUMIFS('9'!$A:$A,'9'!$R:$R,$C73,'9'!$C:$C,$D73)+SUMIFS('9'!$A:$A,'9'!$R:$R,$C73,'9'!$D:$D,$D73)+SUMIFS('9'!$A:$A,'9'!$R:$R,$C73,'9'!$C:$C,$G73)+SUMIFS('9'!$A:$A,'9'!$R:$R,K73,'9'!$D:$D,$G73)),SUMIF('9'!$S:$S,$C73,'9'!$A:$A)-(SUMIFS('9'!$A:$A,'9'!$S:$S,$C73,'9'!$C:$C,$D73)+SUMIFS('9'!$A:$A,'9'!$S:$S,$C73,'9'!$D:$D,$D73)+SUMIFS('9'!$A:$A,'9'!$S:$S,$C73,'9'!$C:$C,$G73)+SUMIFS('9'!$A:$A,'9'!$S:$S,$C73,'9'!$D:$D,$G73)),SUMIF('9'!$T:$T,$C73,'9'!$A:$A)-(SUMIFS('9'!$A:$A,'9'!$T:$T,$C73,'9'!$C:$C,$D73)+SUMIFS('9'!$A:$A,'9'!$T:$T,$C73,'9'!$D:$D,$D73)+SUMIFS('9'!$A:$A,'9'!$T:$T,$C73,'9'!$C:$C,$G73)+SUMIFS('9'!$A:$A,'9'!$T:$T,$C73,'9'!$D:$D,$G73))))</f>
        <v/>
      </c>
      <c r="S73" s="73" t="str">
        <f>IF('10'!$D$2="","",SUM(SUMIF('10'!$Q:$Q,$C73,'10'!$A:$A)-(SUMIFS('10'!$A:$A,'10'!$Q:$Q,$C73,'10'!$B:$B,$D73)+SUMIFS('10'!$A:$A,'10'!$Q:$Q,$C73,'10'!$C:$C,$D73)+SUMIFS('10'!$A:$A,'10'!$Q:$Q,$C73,'10'!$B:$B,$G73)+SUMIFS('10'!$A:$A,'10'!$Q:$Q,L73,'10'!$C:$C,$G73)),SUMIF('10'!$R:$R,$C73,'10'!$A:$A)-(SUMIFS('10'!$A:$A,'10'!$R:$R,$C73,'10'!$B:$B,$D73)+SUMIFS('10'!$A:$A,'10'!$R:$R,$C73,'10'!$C:$C,$D73)+SUMIFS('10'!$A:$A,'10'!$R:$R,$C73,'10'!$B:$B,$G73)+SUMIFS('10'!$A:$A,'10'!$R:$R,$C73,'10'!$C:$C,$G73)),SUMIF('10'!$S:$S,$C73,'10'!$A:$A)-(SUMIFS('10'!$A:$A,'10'!$S:$S,$C73,'10'!$B:$B,$D73)+SUMIFS('10'!$A:$A,'10'!$S:$S,$C73,'10'!$C:$C,$D73)+SUMIFS('10'!$A:$A,'10'!$S:$S,$C73,'10'!$B:$B,$G73)+SUMIFS('10'!$A:$A,'10'!$S:$S,$C73,'10'!$C:$C,$G73))))</f>
        <v/>
      </c>
      <c r="T73" s="73" t="str">
        <f>IF('11'!$D$2="","",SUM(SUMIF('11'!$Q:$Q,$C73,'11'!$A:$A)-(SUMIFS('11'!$A:$A,'11'!$Q:$Q,$C73,'11'!$B:$B,$D73)+SUMIFS('11'!$A:$A,'11'!$Q:$Q,$C73,'11'!$C:$C,$D73)+SUMIFS('11'!$A:$A,'11'!$Q:$Q,$C73,'11'!$B:$B,$G73)+SUMIFS('11'!$A:$A,'11'!$Q:$Q,M73,'11'!$C:$C,$G73)),SUMIF('11'!$R:$R,$C73,'11'!$A:$A)-(SUMIFS('11'!$A:$A,'11'!$R:$R,$C73,'11'!$B:$B,$D73)+SUMIFS('11'!$A:$A,'11'!$R:$R,$C73,'11'!$C:$C,$D73)+SUMIFS('11'!$A:$A,'11'!$R:$R,$C73,'11'!$B:$B,$G73)+SUMIFS('11'!$A:$A,'11'!$R:$R,$C73,'11'!$C:$C,$G73)),SUMIF('11'!$S:$S,$C73,'11'!$A:$A)-(SUMIFS('11'!$A:$A,'11'!$S:$S,$C73,'11'!$B:$B,$D73)+SUMIFS('11'!$A:$A,'11'!$S:$S,$C73,'11'!$C:$C,$D73)+SUMIFS('11'!$A:$A,'11'!$S:$S,$C73,'11'!$B:$B,$G73)+SUMIFS('11'!$A:$A,'11'!$S:$S,$C73,'11'!$C:$C,$G73))))</f>
        <v/>
      </c>
      <c r="U73" s="74" t="str">
        <f>IF('12'!$D$2="","",SUM(SUMIF('12'!$Q:$Q,$C73,'12'!$A:$A)-(SUMIFS('12'!$A:$A,'12'!$Q:$Q,$C73,'12'!$B:$B,$D73)+SUMIFS('12'!$A:$A,'12'!$Q:$Q,$C73,'12'!$C:$C,$D73)+SUMIFS('12'!$A:$A,'12'!$Q:$Q,$C73,'12'!$B:$B,$G73)+SUMIFS('12'!$A:$A,'12'!$Q:$Q,N73,'12'!$C:$C,$G73)),SUMIF('12'!$R:$R,$C73,'12'!$A:$A)-(SUMIFS('12'!$A:$A,'12'!$R:$R,$C73,'12'!$B:$B,$D73)+SUMIFS('12'!$A:$A,'12'!$R:$R,$C73,'12'!$C:$C,$D73)+SUMIFS('12'!$A:$A,'12'!$R:$R,$C73,'12'!$B:$B,$G73)+SUMIFS('12'!$A:$A,'12'!$R:$R,$C73,'12'!$C:$C,$G73)),SUMIF('12'!$S:$S,$C73,'12'!$A:$A)-(SUMIFS('12'!$A:$A,'12'!$S:$S,$C73,'12'!$B:$B,$D73)+SUMIFS('12'!$A:$A,'12'!$S:$S,$C73,'12'!$C:$C,$D73)+SUMIFS('12'!$A:$A,'12'!$S:$S,$C73,'12'!$B:$B,$G73)+SUMIFS('12'!$A:$A,'12'!$S:$S,$C73,'12'!$C:$C,$G73))))</f>
        <v/>
      </c>
      <c r="V73" s="75" t="str">
        <f>IF('13'!$D$2="","",SUM(SUMIF('13'!$Q:$Q,$C73,'13'!$A:$A)-(SUMIFS('13'!$A:$A,'13'!$Q:$Q,$C73,'13'!$B:$B,$D73)+SUMIFS('13'!$A:$A,'13'!$Q:$Q,$C73,'13'!$C:$C,$D73)+SUMIFS('13'!$A:$A,'13'!$Q:$Q,$C73,'13'!$B:$B,$G73)+SUMIFS('13'!$A:$A,'13'!$Q:$Q,O73,'13'!$C:$C,$G73)),SUMIF('13'!$R:$R,$C73,'13'!$A:$A)-(SUMIFS('13'!$A:$A,'13'!$R:$R,$C73,'13'!$B:$B,$D73)+SUMIFS('13'!$A:$A,'13'!$R:$R,$C73,'13'!$C:$C,$D73)+SUMIFS('13'!$A:$A,'13'!$R:$R,$C73,'13'!$B:$B,$G73)+SUMIFS('13'!$A:$A,'13'!$R:$R,$C73,'13'!$C:$C,$G73)),SUMIF('13'!$S:$S,$C73,'13'!$A:$A)-(SUMIFS('13'!$A:$A,'13'!$S:$S,$C73,'13'!$B:$B,$D73)+SUMIFS('13'!$A:$A,'13'!$S:$S,$C73,'13'!$C:$C,$D73)+SUMIFS('13'!$A:$A,'13'!$S:$S,$C73,'13'!$B:$B,$G73)+SUMIFS('13'!$A:$A,'13'!$S:$S,$C73,'13'!$C:$C,$G73))))</f>
        <v/>
      </c>
      <c r="W73" s="76" t="str">
        <f>IF('14'!$D$2="","",SUM(SUMIF('14'!$Q:$Q,$C73,'14'!$A:$A)-(SUMIFS('14'!$A:$A,'14'!$Q:$Q,$C73,'14'!$B:$B,$D73)+SUMIFS('14'!$A:$A,'14'!$Q:$Q,$C73,'14'!$C:$C,$D73)+SUMIFS('14'!$A:$A,'14'!$Q:$Q,$C73,'14'!$B:$B,$G73)+SUMIFS('14'!$A:$A,'14'!$Q:$Q,P73,'14'!$C:$C,$G73)),SUMIF('14'!$R:$R,$C73,'14'!$A:$A)-(SUMIFS('14'!$A:$A,'14'!$R:$R,$C73,'14'!$B:$B,$D73)+SUMIFS('14'!$A:$A,'14'!$R:$R,$C73,'14'!$C:$C,$D73)+SUMIFS('14'!$A:$A,'14'!$R:$R,$C73,'14'!$B:$B,$G73)+SUMIFS('14'!$A:$A,'14'!$R:$R,$C73,'14'!$C:$C,$G73)),SUMIF('14'!$S:$S,$C73,'14'!$A:$A)-(SUMIFS('14'!$A:$A,'14'!$S:$S,$C73,'14'!$B:$B,$D73)+SUMIFS('14'!$A:$A,'14'!$S:$S,$C73,'14'!$C:$C,$D73)+SUMIFS('14'!$A:$A,'14'!$S:$S,$C73,'14'!$B:$B,$G73)+SUMIFS('14'!$A:$A,'14'!$S:$S,$C73,'14'!$C:$C,$G73))))</f>
        <v/>
      </c>
      <c r="X73" s="73" t="str">
        <f>IF('15'!$D$2="","",SUM(SUMIF('15'!$Q:$Q,$C73,'15'!$A:$A)-(SUMIFS('15'!$A:$A,'15'!$Q:$Q,$C73,'15'!$B:$B,$D73)+SUMIFS('15'!$A:$A,'15'!$Q:$Q,$C73,'15'!$C:$C,$D73)+SUMIFS('15'!$A:$A,'15'!$Q:$Q,$C73,'15'!$B:$B,$G73)+SUMIFS('15'!$A:$A,'15'!$Q:$Q,Q73,'15'!$C:$C,$G73)),SUMIF('15'!$R:$R,$C73,'15'!$A:$A)-(SUMIFS('15'!$A:$A,'15'!$R:$R,$C73,'15'!$B:$B,$D73)+SUMIFS('15'!$A:$A,'15'!$R:$R,$C73,'15'!$C:$C,$D73)+SUMIFS('15'!$A:$A,'15'!$R:$R,$C73,'15'!$B:$B,$G73)+SUMIFS('15'!$A:$A,'15'!$R:$R,$C73,'15'!$C:$C,$G73)),SUMIF('15'!$S:$S,$C73,'15'!$A:$A)-(SUMIFS('15'!$A:$A,'15'!$S:$S,$C73,'15'!$B:$B,$D73)+SUMIFS('15'!$A:$A,'15'!$S:$S,$C73,'15'!$C:$C,$D73)+SUMIFS('15'!$A:$A,'15'!$S:$S,$C73,'15'!$B:$B,$G73)+SUMIFS('15'!$A:$A,'15'!$S:$S,$C73,'15'!$C:$C,$G73))))</f>
        <v/>
      </c>
      <c r="Y73" s="77">
        <f t="shared" si="19"/>
        <v>1</v>
      </c>
      <c r="Z73" s="85">
        <f>SUM(COUNTIF('1'!$R$2:$T$100,$C73),COUNTIF('2'!$R$2:$T$100,$C73),COUNTIF('3'!$R$2:$T$100,$C73),COUNTIF('4'!$R$2:$T$100,$C73),COUNTIF('5'!$R$2:$T$100,$C73),COUNTIF('6'!$R$2:$T$100,$C73),COUNTIF('7'!$R$2:$T$100,$C73),COUNTIF('8'!$R$2:$T$100,$C73),COUNTIF('9'!$R$2:$T$100,$C73),COUNTIF('10'!$Q$2:$S$100,$C73),COUNTIF('11'!$Q$2:$S$100,$C73),COUNTIF('12'!$Q$2:$S$100,$C73),COUNTIF('13'!$Q$2:$S$100,$C73),COUNTIF('14'!$Q$2:$S$100,$C73),COUNTIF('15'!$Q$2:$S$100,$C73))</f>
        <v>1</v>
      </c>
    </row>
    <row r="74" spans="1:36" x14ac:dyDescent="0.2">
      <c r="A74" s="2" t="s">
        <v>381</v>
      </c>
      <c r="B74" s="2" t="s">
        <v>382</v>
      </c>
      <c r="C74" s="2" t="str">
        <f t="shared" si="16"/>
        <v>Madeline Langa</v>
      </c>
      <c r="D74" s="40" t="s">
        <v>327</v>
      </c>
      <c r="E74" s="43">
        <v>1</v>
      </c>
      <c r="F74" s="72">
        <f t="shared" si="17"/>
        <v>1</v>
      </c>
      <c r="G74" s="40"/>
      <c r="H74" s="43"/>
      <c r="I74" s="72">
        <f t="shared" si="18"/>
        <v>0</v>
      </c>
      <c r="J74" s="73">
        <f>IF('1'!$E$2="","",SUM(SUMIF('1'!$R:$R,$C74,'1'!$A:$A)-(SUMIFS('1'!$A:$A,'1'!$R:$R,$C74,'1'!$C:$C,$D74)+SUMIFS('1'!$A:$A,'1'!$R:$R,$C74,'1'!$D:$D,$D74)+SUMIFS('1'!$A:$A,'1'!$R:$R,$C74,'1'!$C:$C,$G74)+SUMIFS('1'!$A:$A,'1'!$R:$R,C74,'1'!$D:$D,$G74)),SUMIF('1'!$S:$S,$C74,'1'!$A:$A)-(SUMIFS('1'!$A:$A,'1'!$S:$S,$C74,'1'!$C:$C,$D74)+SUMIFS('1'!$A:$A,'1'!$S:$S,$C74,'1'!$D:$D,$D74)+SUMIFS('1'!$A:$A,'1'!$S:$S,$C74,'1'!$C:$C,$G74)+SUMIFS('1'!$A:$A,'1'!$S:$S,$C74,'1'!$D:$D,$G74)),SUMIF('1'!$T:$T,$C74,'1'!$A:$A)-(SUMIFS('1'!$A:$A,'1'!$T:$T,$C74,'1'!$C:$C,$D74)+SUMIFS('1'!$A:$A,'1'!$T:$T,$C74,'1'!$D:$D,$D74)+SUMIFS('1'!$A:$A,'1'!$T:$T,$C74,'1'!$C:$C,$G74)+SUMIFS('1'!$A:$A,'1'!$T:$T,$C74,'1'!$D:$D,$G74))))</f>
        <v>0</v>
      </c>
      <c r="K74" s="73">
        <f>IF('2'!$E$2="","",SUM(SUMIF('2'!$R:$R,$C74,'2'!$A:$A)-(SUMIFS('2'!$A:$A,'2'!$R:$R,$C74,'2'!$C:$C,$D74)+SUMIFS('2'!$A:$A,'2'!$R:$R,$C74,'2'!$D:$D,$D74)+SUMIFS('2'!$A:$A,'2'!$R:$R,$C74,'2'!$C:$C,$G74)+SUMIFS('2'!$A:$A,'2'!$R:$R,D74,'2'!$D:$D,$G74)),SUMIF('2'!$S:$S,$C74,'2'!$A:$A)-(SUMIFS('2'!$A:$A,'2'!$S:$S,$C74,'2'!$C:$C,$D74)+SUMIFS('2'!$A:$A,'2'!$S:$S,$C74,'2'!$D:$D,$D74)+SUMIFS('2'!$A:$A,'2'!$S:$S,$C74,'2'!$C:$C,$G74)+SUMIFS('2'!$A:$A,'2'!$S:$S,$C74,'2'!$D:$D,$G74)),SUMIF('2'!$T:$T,$C74,'2'!$A:$A)-(SUMIFS('2'!$A:$A,'2'!$T:$T,$C74,'2'!$C:$C,$D74)+SUMIFS('2'!$A:$A,'2'!$T:$T,$C74,'2'!$D:$D,$D74)+SUMIFS('2'!$A:$A,'2'!$T:$T,$C74,'2'!$C:$C,$G74)+SUMIFS('2'!$A:$A,'2'!$T:$T,$C74,'2'!$D:$D,$G74))))</f>
        <v>1</v>
      </c>
      <c r="L74" s="73">
        <f>IF('3'!$E$2="","",SUM(SUMIF('3'!$R:$R,$C74,'3'!$A:$A)-(SUMIFS('3'!$A:$A,'3'!$R:$R,$C74,'3'!$C:$C,$D74)+SUMIFS('3'!$A:$A,'3'!$R:$R,$C74,'3'!$D:$D,$D74)+SUMIFS('3'!$A:$A,'3'!$R:$R,$C74,'3'!$C:$C,$G74)+SUMIFS('3'!$A:$A,'3'!$R:$R,E74,'3'!$D:$D,$G74)),SUMIF('3'!$S:$S,$C74,'3'!$A:$A)-(SUMIFS('3'!$A:$A,'3'!$S:$S,$C74,'3'!$C:$C,$D74)+SUMIFS('3'!$A:$A,'3'!$S:$S,$C74,'3'!$D:$D,$D74)+SUMIFS('3'!$A:$A,'3'!$S:$S,$C74,'3'!$C:$C,$G74)+SUMIFS('3'!$A:$A,'3'!$S:$S,$C74,'3'!$D:$D,$G74)),SUMIF('3'!$T:$T,$C74,'3'!$A:$A)-(SUMIFS('3'!$A:$A,'3'!$T:$T,$C74,'3'!$C:$C,$D74)+SUMIFS('3'!$A:$A,'3'!$T:$T,$C74,'3'!$D:$D,$D74)+SUMIFS('3'!$A:$A,'3'!$T:$T,$C74,'3'!$C:$C,$G74)+SUMIFS('3'!$A:$A,'3'!$T:$T,$C74,'3'!$D:$D,$G74))))</f>
        <v>0</v>
      </c>
      <c r="M74" s="73" t="str">
        <f>IF('4'!$E$2="","",SUM(SUMIF('4'!$R:$R,$C74,'4'!$A:$A)-(SUMIFS('4'!$A:$A,'4'!$R:$R,$C74,'4'!$C:$C,$D74)+SUMIFS('4'!$A:$A,'4'!$R:$R,$C74,'4'!$D:$D,$D74)+SUMIFS('4'!$A:$A,'4'!$R:$R,$C74,'4'!$C:$C,$G74)+SUMIFS('4'!$A:$A,'4'!$R:$R,F74,'4'!$D:$D,$G74)),SUMIF('4'!$S:$S,$C74,'4'!$A:$A)-(SUMIFS('4'!$A:$A,'4'!$S:$S,$C74,'4'!$C:$C,$D74)+SUMIFS('4'!$A:$A,'4'!$S:$S,$C74,'4'!$D:$D,$D74)+SUMIFS('4'!$A:$A,'4'!$S:$S,$C74,'4'!$C:$C,$G74)+SUMIFS('4'!$A:$A,'4'!$S:$S,$C74,'4'!$D:$D,$G74)),SUMIF('4'!$T:$T,$C74,'4'!$A:$A)-(SUMIFS('4'!$A:$A,'4'!$T:$T,$C74,'4'!$C:$C,$D74)+SUMIFS('4'!$A:$A,'4'!$T:$T,$C74,'4'!$D:$D,$D74)+SUMIFS('4'!$A:$A,'4'!$T:$T,$C74,'4'!$C:$C,$G74)+SUMIFS('4'!$A:$A,'4'!$T:$T,$C74,'4'!$D:$D,$G74))))</f>
        <v/>
      </c>
      <c r="N74" s="73" t="str">
        <f>IF('5'!$E$2="","",SUM(SUMIF('5'!$R:$R,$C74,'5'!$A:$A)-(SUMIFS('5'!$A:$A,'5'!$R:$R,$C74,'5'!$C:$C,$D74)+SUMIFS('5'!$A:$A,'5'!$R:$R,$C74,'5'!$D:$D,$D74)+SUMIFS('5'!$A:$A,'5'!$R:$R,$C74,'5'!$C:$C,$G74)+SUMIFS('5'!$A:$A,'5'!$R:$R,G74,'5'!$D:$D,$G74)),SUMIF('5'!$S:$S,$C74,'5'!$A:$A)-(SUMIFS('5'!$A:$A,'5'!$S:$S,$C74,'5'!$C:$C,$D74)+SUMIFS('5'!$A:$A,'5'!$S:$S,$C74,'5'!$D:$D,$D74)+SUMIFS('5'!$A:$A,'5'!$S:$S,$C74,'5'!$C:$C,$G74)+SUMIFS('5'!$A:$A,'5'!$S:$S,$C74,'5'!$D:$D,$G74)),SUMIF('5'!$T:$T,$C74,'5'!$A:$A)-(SUMIFS('5'!$A:$A,'5'!$T:$T,$C74,'5'!$C:$C,$D74)+SUMIFS('5'!$A:$A,'5'!$T:$T,$C74,'5'!$D:$D,$D74)+SUMIFS('5'!$A:$A,'5'!$T:$T,$C74,'5'!$C:$C,$G74)+SUMIFS('5'!$A:$A,'5'!$T:$T,$C74,'5'!$D:$D,$G74))))</f>
        <v/>
      </c>
      <c r="O74" s="73" t="str">
        <f>IF('6'!$E$2="","",SUM(SUMIF('6'!$R:$R,$C74,'6'!$A:$A)-(SUMIFS('6'!$A:$A,'6'!$R:$R,$C74,'6'!$C:$C,$D74)+SUMIFS('6'!$A:$A,'6'!$R:$R,$C74,'6'!$D:$D,$D74)+SUMIFS('6'!$A:$A,'6'!$R:$R,$C74,'6'!$C:$C,$G74)+SUMIFS('6'!$A:$A,'6'!$R:$R,H74,'6'!$D:$D,$G74)),SUMIF('6'!$S:$S,$C74,'6'!$A:$A)-(SUMIFS('6'!$A:$A,'6'!$S:$S,$C74,'6'!$C:$C,$D74)+SUMIFS('6'!$A:$A,'6'!$S:$S,$C74,'6'!$D:$D,$D74)+SUMIFS('6'!$A:$A,'6'!$S:$S,$C74,'6'!$C:$C,$G74)+SUMIFS('6'!$A:$A,'6'!$S:$S,$C74,'6'!$D:$D,$G74)),SUMIF('6'!$T:$T,$C74,'6'!$A:$A)-(SUMIFS('6'!$A:$A,'6'!$T:$T,$C74,'6'!$C:$C,$D74)+SUMIFS('6'!$A:$A,'6'!$T:$T,$C74,'6'!$D:$D,$D74)+SUMIFS('6'!$A:$A,'6'!$T:$T,$C74,'6'!$C:$C,$G74)+SUMIFS('6'!$A:$A,'6'!$T:$T,$C74,'6'!$D:$D,$G74))))</f>
        <v/>
      </c>
      <c r="P74" s="73" t="str">
        <f>IF('7'!$E$2="","",SUM(SUMIF('7'!$R:$R,$C74,'7'!$A:$A)-(SUMIFS('7'!$A:$A,'7'!$R:$R,$C74,'7'!$C:$C,$D74)+SUMIFS('7'!$A:$A,'7'!$R:$R,$C74,'7'!$D:$D,$D74)+SUMIFS('7'!$A:$A,'7'!$R:$R,$C74,'7'!$C:$C,$G74)+SUMIFS('7'!$A:$A,'7'!$R:$R,I74,'7'!$D:$D,$G74)),SUMIF('7'!$S:$S,$C74,'7'!$A:$A)-(SUMIFS('7'!$A:$A,'7'!$S:$S,$C74,'7'!$C:$C,$D74)+SUMIFS('7'!$A:$A,'7'!$S:$S,$C74,'7'!$D:$D,$D74)+SUMIFS('7'!$A:$A,'7'!$S:$S,$C74,'7'!$C:$C,$G74)+SUMIFS('7'!$A:$A,'7'!$S:$S,$C74,'7'!$D:$D,$G74)),SUMIF('7'!$T:$T,$C74,'7'!$A:$A)-(SUMIFS('7'!$A:$A,'7'!$T:$T,$C74,'7'!$C:$C,$D74)+SUMIFS('7'!$A:$A,'7'!$T:$T,$C74,'7'!$D:$D,$D74)+SUMIFS('7'!$A:$A,'7'!$T:$T,$C74,'7'!$C:$C,$G74)+SUMIFS('7'!$A:$A,'7'!$T:$T,$C74,'7'!$D:$D,$G74))))</f>
        <v/>
      </c>
      <c r="Q74" s="73" t="str">
        <f>IF('8'!$E$2="","",SUM(SUMIF('8'!$R:$R,$C74,'8'!$A:$A)-(SUMIFS('8'!$A:$A,'8'!$R:$R,$C74,'8'!$C:$C,$D74)+SUMIFS('8'!$A:$A,'8'!$R:$R,$C74,'8'!$D:$D,$D74)+SUMIFS('8'!$A:$A,'8'!$R:$R,$C74,'8'!$C:$C,$G74)+SUMIFS('8'!$A:$A,'8'!$R:$R,J74,'8'!$D:$D,$G74)),SUMIF('8'!$S:$S,$C74,'8'!$A:$A)-(SUMIFS('8'!$A:$A,'8'!$S:$S,$C74,'8'!$C:$C,$D74)+SUMIFS('8'!$A:$A,'8'!$S:$S,$C74,'8'!$D:$D,$D74)+SUMIFS('8'!$A:$A,'8'!$S:$S,$C74,'8'!$C:$C,$G74)+SUMIFS('8'!$A:$A,'8'!$S:$S,$C74,'8'!$D:$D,$G74)),SUMIF('8'!$T:$T,$C74,'8'!$A:$A)-(SUMIFS('8'!$A:$A,'8'!$T:$T,$C74,'8'!$C:$C,$D74)+SUMIFS('8'!$A:$A,'8'!$T:$T,$C74,'8'!$D:$D,$D74)+SUMIFS('8'!$A:$A,'8'!$T:$T,$C74,'8'!$C:$C,$G74)+SUMIFS('8'!$A:$A,'8'!$T:$T,$C74,'8'!$D:$D,$G74))))</f>
        <v/>
      </c>
      <c r="R74" s="73" t="str">
        <f>IF('9'!$E$2="","",SUM(SUMIF('9'!$R:$R,$C74,'9'!$A:$A)-(SUMIFS('9'!$A:$A,'9'!$R:$R,$C74,'9'!$C:$C,$D74)+SUMIFS('9'!$A:$A,'9'!$R:$R,$C74,'9'!$D:$D,$D74)+SUMIFS('9'!$A:$A,'9'!$R:$R,$C74,'9'!$C:$C,$G74)+SUMIFS('9'!$A:$A,'9'!$R:$R,K74,'9'!$D:$D,$G74)),SUMIF('9'!$S:$S,$C74,'9'!$A:$A)-(SUMIFS('9'!$A:$A,'9'!$S:$S,$C74,'9'!$C:$C,$D74)+SUMIFS('9'!$A:$A,'9'!$S:$S,$C74,'9'!$D:$D,$D74)+SUMIFS('9'!$A:$A,'9'!$S:$S,$C74,'9'!$C:$C,$G74)+SUMIFS('9'!$A:$A,'9'!$S:$S,$C74,'9'!$D:$D,$G74)),SUMIF('9'!$T:$T,$C74,'9'!$A:$A)-(SUMIFS('9'!$A:$A,'9'!$T:$T,$C74,'9'!$C:$C,$D74)+SUMIFS('9'!$A:$A,'9'!$T:$T,$C74,'9'!$D:$D,$D74)+SUMIFS('9'!$A:$A,'9'!$T:$T,$C74,'9'!$C:$C,$G74)+SUMIFS('9'!$A:$A,'9'!$T:$T,$C74,'9'!$D:$D,$G74))))</f>
        <v/>
      </c>
      <c r="S74" s="73" t="str">
        <f>IF('10'!$D$2="","",SUM(SUMIF('10'!$Q:$Q,$C74,'10'!$A:$A)-(SUMIFS('10'!$A:$A,'10'!$Q:$Q,$C74,'10'!$B:$B,$D74)+SUMIFS('10'!$A:$A,'10'!$Q:$Q,$C74,'10'!$C:$C,$D74)+SUMIFS('10'!$A:$A,'10'!$Q:$Q,$C74,'10'!$B:$B,$G74)+SUMIFS('10'!$A:$A,'10'!$Q:$Q,L74,'10'!$C:$C,$G74)),SUMIF('10'!$R:$R,$C74,'10'!$A:$A)-(SUMIFS('10'!$A:$A,'10'!$R:$R,$C74,'10'!$B:$B,$D74)+SUMIFS('10'!$A:$A,'10'!$R:$R,$C74,'10'!$C:$C,$D74)+SUMIFS('10'!$A:$A,'10'!$R:$R,$C74,'10'!$B:$B,$G74)+SUMIFS('10'!$A:$A,'10'!$R:$R,$C74,'10'!$C:$C,$G74)),SUMIF('10'!$S:$S,$C74,'10'!$A:$A)-(SUMIFS('10'!$A:$A,'10'!$S:$S,$C74,'10'!$B:$B,$D74)+SUMIFS('10'!$A:$A,'10'!$S:$S,$C74,'10'!$C:$C,$D74)+SUMIFS('10'!$A:$A,'10'!$S:$S,$C74,'10'!$B:$B,$G74)+SUMIFS('10'!$A:$A,'10'!$S:$S,$C74,'10'!$C:$C,$G74))))</f>
        <v/>
      </c>
      <c r="T74" s="73" t="str">
        <f>IF('11'!$D$2="","",SUM(SUMIF('11'!$Q:$Q,$C74,'11'!$A:$A)-(SUMIFS('11'!$A:$A,'11'!$Q:$Q,$C74,'11'!$B:$B,$D74)+SUMIFS('11'!$A:$A,'11'!$Q:$Q,$C74,'11'!$C:$C,$D74)+SUMIFS('11'!$A:$A,'11'!$Q:$Q,$C74,'11'!$B:$B,$G74)+SUMIFS('11'!$A:$A,'11'!$Q:$Q,M74,'11'!$C:$C,$G74)),SUMIF('11'!$R:$R,$C74,'11'!$A:$A)-(SUMIFS('11'!$A:$A,'11'!$R:$R,$C74,'11'!$B:$B,$D74)+SUMIFS('11'!$A:$A,'11'!$R:$R,$C74,'11'!$C:$C,$D74)+SUMIFS('11'!$A:$A,'11'!$R:$R,$C74,'11'!$B:$B,$G74)+SUMIFS('11'!$A:$A,'11'!$R:$R,$C74,'11'!$C:$C,$G74)),SUMIF('11'!$S:$S,$C74,'11'!$A:$A)-(SUMIFS('11'!$A:$A,'11'!$S:$S,$C74,'11'!$B:$B,$D74)+SUMIFS('11'!$A:$A,'11'!$S:$S,$C74,'11'!$C:$C,$D74)+SUMIFS('11'!$A:$A,'11'!$S:$S,$C74,'11'!$B:$B,$G74)+SUMIFS('11'!$A:$A,'11'!$S:$S,$C74,'11'!$C:$C,$G74))))</f>
        <v/>
      </c>
      <c r="U74" s="74" t="str">
        <f>IF('12'!$D$2="","",SUM(SUMIF('12'!$Q:$Q,$C74,'12'!$A:$A)-(SUMIFS('12'!$A:$A,'12'!$Q:$Q,$C74,'12'!$B:$B,$D74)+SUMIFS('12'!$A:$A,'12'!$Q:$Q,$C74,'12'!$C:$C,$D74)+SUMIFS('12'!$A:$A,'12'!$Q:$Q,$C74,'12'!$B:$B,$G74)+SUMIFS('12'!$A:$A,'12'!$Q:$Q,N74,'12'!$C:$C,$G74)),SUMIF('12'!$R:$R,$C74,'12'!$A:$A)-(SUMIFS('12'!$A:$A,'12'!$R:$R,$C74,'12'!$B:$B,$D74)+SUMIFS('12'!$A:$A,'12'!$R:$R,$C74,'12'!$C:$C,$D74)+SUMIFS('12'!$A:$A,'12'!$R:$R,$C74,'12'!$B:$B,$G74)+SUMIFS('12'!$A:$A,'12'!$R:$R,$C74,'12'!$C:$C,$G74)),SUMIF('12'!$S:$S,$C74,'12'!$A:$A)-(SUMIFS('12'!$A:$A,'12'!$S:$S,$C74,'12'!$B:$B,$D74)+SUMIFS('12'!$A:$A,'12'!$S:$S,$C74,'12'!$C:$C,$D74)+SUMIFS('12'!$A:$A,'12'!$S:$S,$C74,'12'!$B:$B,$G74)+SUMIFS('12'!$A:$A,'12'!$S:$S,$C74,'12'!$C:$C,$G74))))</f>
        <v/>
      </c>
      <c r="V74" s="75" t="str">
        <f>IF('13'!$D$2="","",SUM(SUMIF('13'!$Q:$Q,$C74,'13'!$A:$A)-(SUMIFS('13'!$A:$A,'13'!$Q:$Q,$C74,'13'!$B:$B,$D74)+SUMIFS('13'!$A:$A,'13'!$Q:$Q,$C74,'13'!$C:$C,$D74)+SUMIFS('13'!$A:$A,'13'!$Q:$Q,$C74,'13'!$B:$B,$G74)+SUMIFS('13'!$A:$A,'13'!$Q:$Q,O74,'13'!$C:$C,$G74)),SUMIF('13'!$R:$R,$C74,'13'!$A:$A)-(SUMIFS('13'!$A:$A,'13'!$R:$R,$C74,'13'!$B:$B,$D74)+SUMIFS('13'!$A:$A,'13'!$R:$R,$C74,'13'!$C:$C,$D74)+SUMIFS('13'!$A:$A,'13'!$R:$R,$C74,'13'!$B:$B,$G74)+SUMIFS('13'!$A:$A,'13'!$R:$R,$C74,'13'!$C:$C,$G74)),SUMIF('13'!$S:$S,$C74,'13'!$A:$A)-(SUMIFS('13'!$A:$A,'13'!$S:$S,$C74,'13'!$B:$B,$D74)+SUMIFS('13'!$A:$A,'13'!$S:$S,$C74,'13'!$C:$C,$D74)+SUMIFS('13'!$A:$A,'13'!$S:$S,$C74,'13'!$B:$B,$G74)+SUMIFS('13'!$A:$A,'13'!$S:$S,$C74,'13'!$C:$C,$G74))))</f>
        <v/>
      </c>
      <c r="W74" s="76" t="str">
        <f>IF('14'!$D$2="","",SUM(SUMIF('14'!$Q:$Q,$C74,'14'!$A:$A)-(SUMIFS('14'!$A:$A,'14'!$Q:$Q,$C74,'14'!$B:$B,$D74)+SUMIFS('14'!$A:$A,'14'!$Q:$Q,$C74,'14'!$C:$C,$D74)+SUMIFS('14'!$A:$A,'14'!$Q:$Q,$C74,'14'!$B:$B,$G74)+SUMIFS('14'!$A:$A,'14'!$Q:$Q,P74,'14'!$C:$C,$G74)),SUMIF('14'!$R:$R,$C74,'14'!$A:$A)-(SUMIFS('14'!$A:$A,'14'!$R:$R,$C74,'14'!$B:$B,$D74)+SUMIFS('14'!$A:$A,'14'!$R:$R,$C74,'14'!$C:$C,$D74)+SUMIFS('14'!$A:$A,'14'!$R:$R,$C74,'14'!$B:$B,$G74)+SUMIFS('14'!$A:$A,'14'!$R:$R,$C74,'14'!$C:$C,$G74)),SUMIF('14'!$S:$S,$C74,'14'!$A:$A)-(SUMIFS('14'!$A:$A,'14'!$S:$S,$C74,'14'!$B:$B,$D74)+SUMIFS('14'!$A:$A,'14'!$S:$S,$C74,'14'!$C:$C,$D74)+SUMIFS('14'!$A:$A,'14'!$S:$S,$C74,'14'!$B:$B,$G74)+SUMIFS('14'!$A:$A,'14'!$S:$S,$C74,'14'!$C:$C,$G74))))</f>
        <v/>
      </c>
      <c r="X74" s="73" t="str">
        <f>IF('15'!$D$2="","",SUM(SUMIF('15'!$Q:$Q,$C74,'15'!$A:$A)-(SUMIFS('15'!$A:$A,'15'!$Q:$Q,$C74,'15'!$B:$B,$D74)+SUMIFS('15'!$A:$A,'15'!$Q:$Q,$C74,'15'!$C:$C,$D74)+SUMIFS('15'!$A:$A,'15'!$Q:$Q,$C74,'15'!$B:$B,$G74)+SUMIFS('15'!$A:$A,'15'!$Q:$Q,Q74,'15'!$C:$C,$G74)),SUMIF('15'!$R:$R,$C74,'15'!$A:$A)-(SUMIFS('15'!$A:$A,'15'!$R:$R,$C74,'15'!$B:$B,$D74)+SUMIFS('15'!$A:$A,'15'!$R:$R,$C74,'15'!$C:$C,$D74)+SUMIFS('15'!$A:$A,'15'!$R:$R,$C74,'15'!$B:$B,$G74)+SUMIFS('15'!$A:$A,'15'!$R:$R,$C74,'15'!$C:$C,$G74)),SUMIF('15'!$S:$S,$C74,'15'!$A:$A)-(SUMIFS('15'!$A:$A,'15'!$S:$S,$C74,'15'!$B:$B,$D74)+SUMIFS('15'!$A:$A,'15'!$S:$S,$C74,'15'!$C:$C,$D74)+SUMIFS('15'!$A:$A,'15'!$S:$S,$C74,'15'!$B:$B,$G74)+SUMIFS('15'!$A:$A,'15'!$S:$S,$C74,'15'!$C:$C,$G74))))</f>
        <v/>
      </c>
      <c r="Y74" s="77">
        <f t="shared" si="19"/>
        <v>1</v>
      </c>
      <c r="Z74" s="85">
        <f>SUM(COUNTIF('1'!$R$2:$T$100,$C74),COUNTIF('2'!$R$2:$T$100,$C74),COUNTIF('3'!$R$2:$T$100,$C74),COUNTIF('4'!$R$2:$T$100,$C74),COUNTIF('5'!$R$2:$T$100,$C74),COUNTIF('6'!$R$2:$T$100,$C74),COUNTIF('7'!$R$2:$T$100,$C74),COUNTIF('8'!$R$2:$T$100,$C74),COUNTIF('9'!$R$2:$T$100,$C74),COUNTIF('10'!$Q$2:$S$100,$C74),COUNTIF('11'!$Q$2:$S$100,$C74),COUNTIF('12'!$Q$2:$S$100,$C74),COUNTIF('13'!$Q$2:$S$100,$C74),COUNTIF('14'!$Q$2:$S$100,$C74),COUNTIF('15'!$Q$2:$S$100,$C74))</f>
        <v>1</v>
      </c>
    </row>
    <row r="75" spans="1:36" x14ac:dyDescent="0.2">
      <c r="A75" s="2" t="s">
        <v>69</v>
      </c>
      <c r="B75" s="2" t="s">
        <v>135</v>
      </c>
      <c r="C75" s="2" t="str">
        <f t="shared" si="16"/>
        <v>Pablo Lara</v>
      </c>
      <c r="D75" s="40"/>
      <c r="E75" s="43"/>
      <c r="F75" s="72">
        <f t="shared" si="17"/>
        <v>0</v>
      </c>
      <c r="G75" s="40"/>
      <c r="H75" s="43"/>
      <c r="I75" s="72">
        <f t="shared" si="18"/>
        <v>0</v>
      </c>
      <c r="J75" s="73">
        <f>IF('1'!$E$2="","",SUM(SUMIF('1'!$R:$R,$C75,'1'!$A:$A)-(SUMIFS('1'!$A:$A,'1'!$R:$R,$C75,'1'!$C:$C,$D75)+SUMIFS('1'!$A:$A,'1'!$R:$R,$C75,'1'!$D:$D,$D75)+SUMIFS('1'!$A:$A,'1'!$R:$R,$C75,'1'!$C:$C,$G75)+SUMIFS('1'!$A:$A,'1'!$R:$R,C75,'1'!$D:$D,$G75)),SUMIF('1'!$S:$S,$C75,'1'!$A:$A)-(SUMIFS('1'!$A:$A,'1'!$S:$S,$C75,'1'!$C:$C,$D75)+SUMIFS('1'!$A:$A,'1'!$S:$S,$C75,'1'!$D:$D,$D75)+SUMIFS('1'!$A:$A,'1'!$S:$S,$C75,'1'!$C:$C,$G75)+SUMIFS('1'!$A:$A,'1'!$S:$S,$C75,'1'!$D:$D,$G75)),SUMIF('1'!$T:$T,$C75,'1'!$A:$A)-(SUMIFS('1'!$A:$A,'1'!$T:$T,$C75,'1'!$C:$C,$D75)+SUMIFS('1'!$A:$A,'1'!$T:$T,$C75,'1'!$D:$D,$D75)+SUMIFS('1'!$A:$A,'1'!$T:$T,$C75,'1'!$C:$C,$G75)+SUMIFS('1'!$A:$A,'1'!$T:$T,$C75,'1'!$D:$D,$G75))))</f>
        <v>0</v>
      </c>
      <c r="K75" s="73">
        <f>IF('2'!$E$2="","",SUM(SUMIF('2'!$R:$R,$C75,'2'!$A:$A)-(SUMIFS('2'!$A:$A,'2'!$R:$R,$C75,'2'!$C:$C,$D75)+SUMIFS('2'!$A:$A,'2'!$R:$R,$C75,'2'!$D:$D,$D75)+SUMIFS('2'!$A:$A,'2'!$R:$R,$C75,'2'!$C:$C,$G75)+SUMIFS('2'!$A:$A,'2'!$R:$R,D75,'2'!$D:$D,$G75)),SUMIF('2'!$S:$S,$C75,'2'!$A:$A)-(SUMIFS('2'!$A:$A,'2'!$S:$S,$C75,'2'!$C:$C,$D75)+SUMIFS('2'!$A:$A,'2'!$S:$S,$C75,'2'!$D:$D,$D75)+SUMIFS('2'!$A:$A,'2'!$S:$S,$C75,'2'!$C:$C,$G75)+SUMIFS('2'!$A:$A,'2'!$S:$S,$C75,'2'!$D:$D,$G75)),SUMIF('2'!$T:$T,$C75,'2'!$A:$A)-(SUMIFS('2'!$A:$A,'2'!$T:$T,$C75,'2'!$C:$C,$D75)+SUMIFS('2'!$A:$A,'2'!$T:$T,$C75,'2'!$D:$D,$D75)+SUMIFS('2'!$A:$A,'2'!$T:$T,$C75,'2'!$C:$C,$G75)+SUMIFS('2'!$A:$A,'2'!$T:$T,$C75,'2'!$D:$D,$G75))))</f>
        <v>0</v>
      </c>
      <c r="L75" s="73">
        <f>IF('3'!$E$2="","",SUM(SUMIF('3'!$R:$R,$C75,'3'!$A:$A)-(SUMIFS('3'!$A:$A,'3'!$R:$R,$C75,'3'!$C:$C,$D75)+SUMIFS('3'!$A:$A,'3'!$R:$R,$C75,'3'!$D:$D,$D75)+SUMIFS('3'!$A:$A,'3'!$R:$R,$C75,'3'!$C:$C,$G75)+SUMIFS('3'!$A:$A,'3'!$R:$R,E75,'3'!$D:$D,$G75)),SUMIF('3'!$S:$S,$C75,'3'!$A:$A)-(SUMIFS('3'!$A:$A,'3'!$S:$S,$C75,'3'!$C:$C,$D75)+SUMIFS('3'!$A:$A,'3'!$S:$S,$C75,'3'!$D:$D,$D75)+SUMIFS('3'!$A:$A,'3'!$S:$S,$C75,'3'!$C:$C,$G75)+SUMIFS('3'!$A:$A,'3'!$S:$S,$C75,'3'!$D:$D,$G75)),SUMIF('3'!$T:$T,$C75,'3'!$A:$A)-(SUMIFS('3'!$A:$A,'3'!$T:$T,$C75,'3'!$C:$C,$D75)+SUMIFS('3'!$A:$A,'3'!$T:$T,$C75,'3'!$D:$D,$D75)+SUMIFS('3'!$A:$A,'3'!$T:$T,$C75,'3'!$C:$C,$G75)+SUMIFS('3'!$A:$A,'3'!$T:$T,$C75,'3'!$D:$D,$G75))))</f>
        <v>0</v>
      </c>
      <c r="M75" s="73" t="str">
        <f>IF('4'!$E$2="","",SUM(SUMIF('4'!$R:$R,$C75,'4'!$A:$A)-(SUMIFS('4'!$A:$A,'4'!$R:$R,$C75,'4'!$C:$C,$D75)+SUMIFS('4'!$A:$A,'4'!$R:$R,$C75,'4'!$D:$D,$D75)+SUMIFS('4'!$A:$A,'4'!$R:$R,$C75,'4'!$C:$C,$G75)+SUMIFS('4'!$A:$A,'4'!$R:$R,F75,'4'!$D:$D,$G75)),SUMIF('4'!$S:$S,$C75,'4'!$A:$A)-(SUMIFS('4'!$A:$A,'4'!$S:$S,$C75,'4'!$C:$C,$D75)+SUMIFS('4'!$A:$A,'4'!$S:$S,$C75,'4'!$D:$D,$D75)+SUMIFS('4'!$A:$A,'4'!$S:$S,$C75,'4'!$C:$C,$G75)+SUMIFS('4'!$A:$A,'4'!$S:$S,$C75,'4'!$D:$D,$G75)),SUMIF('4'!$T:$T,$C75,'4'!$A:$A)-(SUMIFS('4'!$A:$A,'4'!$T:$T,$C75,'4'!$C:$C,$D75)+SUMIFS('4'!$A:$A,'4'!$T:$T,$C75,'4'!$D:$D,$D75)+SUMIFS('4'!$A:$A,'4'!$T:$T,$C75,'4'!$C:$C,$G75)+SUMIFS('4'!$A:$A,'4'!$T:$T,$C75,'4'!$D:$D,$G75))))</f>
        <v/>
      </c>
      <c r="N75" s="73" t="str">
        <f>IF('5'!$E$2="","",SUM(SUMIF('5'!$R:$R,$C75,'5'!$A:$A)-(SUMIFS('5'!$A:$A,'5'!$R:$R,$C75,'5'!$C:$C,$D75)+SUMIFS('5'!$A:$A,'5'!$R:$R,$C75,'5'!$D:$D,$D75)+SUMIFS('5'!$A:$A,'5'!$R:$R,$C75,'5'!$C:$C,$G75)+SUMIFS('5'!$A:$A,'5'!$R:$R,G75,'5'!$D:$D,$G75)),SUMIF('5'!$S:$S,$C75,'5'!$A:$A)-(SUMIFS('5'!$A:$A,'5'!$S:$S,$C75,'5'!$C:$C,$D75)+SUMIFS('5'!$A:$A,'5'!$S:$S,$C75,'5'!$D:$D,$D75)+SUMIFS('5'!$A:$A,'5'!$S:$S,$C75,'5'!$C:$C,$G75)+SUMIFS('5'!$A:$A,'5'!$S:$S,$C75,'5'!$D:$D,$G75)),SUMIF('5'!$T:$T,$C75,'5'!$A:$A)-(SUMIFS('5'!$A:$A,'5'!$T:$T,$C75,'5'!$C:$C,$D75)+SUMIFS('5'!$A:$A,'5'!$T:$T,$C75,'5'!$D:$D,$D75)+SUMIFS('5'!$A:$A,'5'!$T:$T,$C75,'5'!$C:$C,$G75)+SUMIFS('5'!$A:$A,'5'!$T:$T,$C75,'5'!$D:$D,$G75))))</f>
        <v/>
      </c>
      <c r="O75" s="73" t="str">
        <f>IF('6'!$E$2="","",SUM(SUMIF('6'!$R:$R,$C75,'6'!$A:$A)-(SUMIFS('6'!$A:$A,'6'!$R:$R,$C75,'6'!$C:$C,$D75)+SUMIFS('6'!$A:$A,'6'!$R:$R,$C75,'6'!$D:$D,$D75)+SUMIFS('6'!$A:$A,'6'!$R:$R,$C75,'6'!$C:$C,$G75)+SUMIFS('6'!$A:$A,'6'!$R:$R,H75,'6'!$D:$D,$G75)),SUMIF('6'!$S:$S,$C75,'6'!$A:$A)-(SUMIFS('6'!$A:$A,'6'!$S:$S,$C75,'6'!$C:$C,$D75)+SUMIFS('6'!$A:$A,'6'!$S:$S,$C75,'6'!$D:$D,$D75)+SUMIFS('6'!$A:$A,'6'!$S:$S,$C75,'6'!$C:$C,$G75)+SUMIFS('6'!$A:$A,'6'!$S:$S,$C75,'6'!$D:$D,$G75)),SUMIF('6'!$T:$T,$C75,'6'!$A:$A)-(SUMIFS('6'!$A:$A,'6'!$T:$T,$C75,'6'!$C:$C,$D75)+SUMIFS('6'!$A:$A,'6'!$T:$T,$C75,'6'!$D:$D,$D75)+SUMIFS('6'!$A:$A,'6'!$T:$T,$C75,'6'!$C:$C,$G75)+SUMIFS('6'!$A:$A,'6'!$T:$T,$C75,'6'!$D:$D,$G75))))</f>
        <v/>
      </c>
      <c r="P75" s="73" t="str">
        <f>IF('7'!$E$2="","",SUM(SUMIF('7'!$R:$R,$C75,'7'!$A:$A)-(SUMIFS('7'!$A:$A,'7'!$R:$R,$C75,'7'!$C:$C,$D75)+SUMIFS('7'!$A:$A,'7'!$R:$R,$C75,'7'!$D:$D,$D75)+SUMIFS('7'!$A:$A,'7'!$R:$R,$C75,'7'!$C:$C,$G75)+SUMIFS('7'!$A:$A,'7'!$R:$R,I75,'7'!$D:$D,$G75)),SUMIF('7'!$S:$S,$C75,'7'!$A:$A)-(SUMIFS('7'!$A:$A,'7'!$S:$S,$C75,'7'!$C:$C,$D75)+SUMIFS('7'!$A:$A,'7'!$S:$S,$C75,'7'!$D:$D,$D75)+SUMIFS('7'!$A:$A,'7'!$S:$S,$C75,'7'!$C:$C,$G75)+SUMIFS('7'!$A:$A,'7'!$S:$S,$C75,'7'!$D:$D,$G75)),SUMIF('7'!$T:$T,$C75,'7'!$A:$A)-(SUMIFS('7'!$A:$A,'7'!$T:$T,$C75,'7'!$C:$C,$D75)+SUMIFS('7'!$A:$A,'7'!$T:$T,$C75,'7'!$D:$D,$D75)+SUMIFS('7'!$A:$A,'7'!$T:$T,$C75,'7'!$C:$C,$G75)+SUMIFS('7'!$A:$A,'7'!$T:$T,$C75,'7'!$D:$D,$G75))))</f>
        <v/>
      </c>
      <c r="Q75" s="73" t="str">
        <f>IF('8'!$E$2="","",SUM(SUMIF('8'!$R:$R,$C75,'8'!$A:$A)-(SUMIFS('8'!$A:$A,'8'!$R:$R,$C75,'8'!$C:$C,$D75)+SUMIFS('8'!$A:$A,'8'!$R:$R,$C75,'8'!$D:$D,$D75)+SUMIFS('8'!$A:$A,'8'!$R:$R,$C75,'8'!$C:$C,$G75)+SUMIFS('8'!$A:$A,'8'!$R:$R,J75,'8'!$D:$D,$G75)),SUMIF('8'!$S:$S,$C75,'8'!$A:$A)-(SUMIFS('8'!$A:$A,'8'!$S:$S,$C75,'8'!$C:$C,$D75)+SUMIFS('8'!$A:$A,'8'!$S:$S,$C75,'8'!$D:$D,$D75)+SUMIFS('8'!$A:$A,'8'!$S:$S,$C75,'8'!$C:$C,$G75)+SUMIFS('8'!$A:$A,'8'!$S:$S,$C75,'8'!$D:$D,$G75)),SUMIF('8'!$T:$T,$C75,'8'!$A:$A)-(SUMIFS('8'!$A:$A,'8'!$T:$T,$C75,'8'!$C:$C,$D75)+SUMIFS('8'!$A:$A,'8'!$T:$T,$C75,'8'!$D:$D,$D75)+SUMIFS('8'!$A:$A,'8'!$T:$T,$C75,'8'!$C:$C,$G75)+SUMIFS('8'!$A:$A,'8'!$T:$T,$C75,'8'!$D:$D,$G75))))</f>
        <v/>
      </c>
      <c r="R75" s="73" t="str">
        <f>IF('9'!$E$2="","",SUM(SUMIF('9'!$R:$R,$C75,'9'!$A:$A)-(SUMIFS('9'!$A:$A,'9'!$R:$R,$C75,'9'!$C:$C,$D75)+SUMIFS('9'!$A:$A,'9'!$R:$R,$C75,'9'!$D:$D,$D75)+SUMIFS('9'!$A:$A,'9'!$R:$R,$C75,'9'!$C:$C,$G75)+SUMIFS('9'!$A:$A,'9'!$R:$R,K75,'9'!$D:$D,$G75)),SUMIF('9'!$S:$S,$C75,'9'!$A:$A)-(SUMIFS('9'!$A:$A,'9'!$S:$S,$C75,'9'!$C:$C,$D75)+SUMIFS('9'!$A:$A,'9'!$S:$S,$C75,'9'!$D:$D,$D75)+SUMIFS('9'!$A:$A,'9'!$S:$S,$C75,'9'!$C:$C,$G75)+SUMIFS('9'!$A:$A,'9'!$S:$S,$C75,'9'!$D:$D,$G75)),SUMIF('9'!$T:$T,$C75,'9'!$A:$A)-(SUMIFS('9'!$A:$A,'9'!$T:$T,$C75,'9'!$C:$C,$D75)+SUMIFS('9'!$A:$A,'9'!$T:$T,$C75,'9'!$D:$D,$D75)+SUMIFS('9'!$A:$A,'9'!$T:$T,$C75,'9'!$C:$C,$G75)+SUMIFS('9'!$A:$A,'9'!$T:$T,$C75,'9'!$D:$D,$G75))))</f>
        <v/>
      </c>
      <c r="S75" s="73" t="str">
        <f>IF('10'!$D$2="","",SUM(SUMIF('10'!$Q:$Q,$C75,'10'!$A:$A)-(SUMIFS('10'!$A:$A,'10'!$Q:$Q,$C75,'10'!$B:$B,$D75)+SUMIFS('10'!$A:$A,'10'!$Q:$Q,$C75,'10'!$C:$C,$D75)+SUMIFS('10'!$A:$A,'10'!$Q:$Q,$C75,'10'!$B:$B,$G75)+SUMIFS('10'!$A:$A,'10'!$Q:$Q,L75,'10'!$C:$C,$G75)),SUMIF('10'!$R:$R,$C75,'10'!$A:$A)-(SUMIFS('10'!$A:$A,'10'!$R:$R,$C75,'10'!$B:$B,$D75)+SUMIFS('10'!$A:$A,'10'!$R:$R,$C75,'10'!$C:$C,$D75)+SUMIFS('10'!$A:$A,'10'!$R:$R,$C75,'10'!$B:$B,$G75)+SUMIFS('10'!$A:$A,'10'!$R:$R,$C75,'10'!$C:$C,$G75)),SUMIF('10'!$S:$S,$C75,'10'!$A:$A)-(SUMIFS('10'!$A:$A,'10'!$S:$S,$C75,'10'!$B:$B,$D75)+SUMIFS('10'!$A:$A,'10'!$S:$S,$C75,'10'!$C:$C,$D75)+SUMIFS('10'!$A:$A,'10'!$S:$S,$C75,'10'!$B:$B,$G75)+SUMIFS('10'!$A:$A,'10'!$S:$S,$C75,'10'!$C:$C,$G75))))</f>
        <v/>
      </c>
      <c r="T75" s="73" t="str">
        <f>IF('11'!$D$2="","",SUM(SUMIF('11'!$Q:$Q,$C75,'11'!$A:$A)-(SUMIFS('11'!$A:$A,'11'!$Q:$Q,$C75,'11'!$B:$B,$D75)+SUMIFS('11'!$A:$A,'11'!$Q:$Q,$C75,'11'!$C:$C,$D75)+SUMIFS('11'!$A:$A,'11'!$Q:$Q,$C75,'11'!$B:$B,$G75)+SUMIFS('11'!$A:$A,'11'!$Q:$Q,M75,'11'!$C:$C,$G75)),SUMIF('11'!$R:$R,$C75,'11'!$A:$A)-(SUMIFS('11'!$A:$A,'11'!$R:$R,$C75,'11'!$B:$B,$D75)+SUMIFS('11'!$A:$A,'11'!$R:$R,$C75,'11'!$C:$C,$D75)+SUMIFS('11'!$A:$A,'11'!$R:$R,$C75,'11'!$B:$B,$G75)+SUMIFS('11'!$A:$A,'11'!$R:$R,$C75,'11'!$C:$C,$G75)),SUMIF('11'!$S:$S,$C75,'11'!$A:$A)-(SUMIFS('11'!$A:$A,'11'!$S:$S,$C75,'11'!$B:$B,$D75)+SUMIFS('11'!$A:$A,'11'!$S:$S,$C75,'11'!$C:$C,$D75)+SUMIFS('11'!$A:$A,'11'!$S:$S,$C75,'11'!$B:$B,$G75)+SUMIFS('11'!$A:$A,'11'!$S:$S,$C75,'11'!$C:$C,$G75))))</f>
        <v/>
      </c>
      <c r="U75" s="74" t="str">
        <f>IF('12'!$D$2="","",SUM(SUMIF('12'!$Q:$Q,$C75,'12'!$A:$A)-(SUMIFS('12'!$A:$A,'12'!$Q:$Q,$C75,'12'!$B:$B,$D75)+SUMIFS('12'!$A:$A,'12'!$Q:$Q,$C75,'12'!$C:$C,$D75)+SUMIFS('12'!$A:$A,'12'!$Q:$Q,$C75,'12'!$B:$B,$G75)+SUMIFS('12'!$A:$A,'12'!$Q:$Q,N75,'12'!$C:$C,$G75)),SUMIF('12'!$R:$R,$C75,'12'!$A:$A)-(SUMIFS('12'!$A:$A,'12'!$R:$R,$C75,'12'!$B:$B,$D75)+SUMIFS('12'!$A:$A,'12'!$R:$R,$C75,'12'!$C:$C,$D75)+SUMIFS('12'!$A:$A,'12'!$R:$R,$C75,'12'!$B:$B,$G75)+SUMIFS('12'!$A:$A,'12'!$R:$R,$C75,'12'!$C:$C,$G75)),SUMIF('12'!$S:$S,$C75,'12'!$A:$A)-(SUMIFS('12'!$A:$A,'12'!$S:$S,$C75,'12'!$B:$B,$D75)+SUMIFS('12'!$A:$A,'12'!$S:$S,$C75,'12'!$C:$C,$D75)+SUMIFS('12'!$A:$A,'12'!$S:$S,$C75,'12'!$B:$B,$G75)+SUMIFS('12'!$A:$A,'12'!$S:$S,$C75,'12'!$C:$C,$G75))))</f>
        <v/>
      </c>
      <c r="V75" s="75" t="str">
        <f>IF('13'!$D$2="","",SUM(SUMIF('13'!$Q:$Q,$C75,'13'!$A:$A)-(SUMIFS('13'!$A:$A,'13'!$Q:$Q,$C75,'13'!$B:$B,$D75)+SUMIFS('13'!$A:$A,'13'!$Q:$Q,$C75,'13'!$C:$C,$D75)+SUMIFS('13'!$A:$A,'13'!$Q:$Q,$C75,'13'!$B:$B,$G75)+SUMIFS('13'!$A:$A,'13'!$Q:$Q,O75,'13'!$C:$C,$G75)),SUMIF('13'!$R:$R,$C75,'13'!$A:$A)-(SUMIFS('13'!$A:$A,'13'!$R:$R,$C75,'13'!$B:$B,$D75)+SUMIFS('13'!$A:$A,'13'!$R:$R,$C75,'13'!$C:$C,$D75)+SUMIFS('13'!$A:$A,'13'!$R:$R,$C75,'13'!$B:$B,$G75)+SUMIFS('13'!$A:$A,'13'!$R:$R,$C75,'13'!$C:$C,$G75)),SUMIF('13'!$S:$S,$C75,'13'!$A:$A)-(SUMIFS('13'!$A:$A,'13'!$S:$S,$C75,'13'!$B:$B,$D75)+SUMIFS('13'!$A:$A,'13'!$S:$S,$C75,'13'!$C:$C,$D75)+SUMIFS('13'!$A:$A,'13'!$S:$S,$C75,'13'!$B:$B,$G75)+SUMIFS('13'!$A:$A,'13'!$S:$S,$C75,'13'!$C:$C,$G75))))</f>
        <v/>
      </c>
      <c r="W75" s="76" t="str">
        <f>IF('14'!$D$2="","",SUM(SUMIF('14'!$Q:$Q,$C75,'14'!$A:$A)-(SUMIFS('14'!$A:$A,'14'!$Q:$Q,$C75,'14'!$B:$B,$D75)+SUMIFS('14'!$A:$A,'14'!$Q:$Q,$C75,'14'!$C:$C,$D75)+SUMIFS('14'!$A:$A,'14'!$Q:$Q,$C75,'14'!$B:$B,$G75)+SUMIFS('14'!$A:$A,'14'!$Q:$Q,P75,'14'!$C:$C,$G75)),SUMIF('14'!$R:$R,$C75,'14'!$A:$A)-(SUMIFS('14'!$A:$A,'14'!$R:$R,$C75,'14'!$B:$B,$D75)+SUMIFS('14'!$A:$A,'14'!$R:$R,$C75,'14'!$C:$C,$D75)+SUMIFS('14'!$A:$A,'14'!$R:$R,$C75,'14'!$B:$B,$G75)+SUMIFS('14'!$A:$A,'14'!$R:$R,$C75,'14'!$C:$C,$G75)),SUMIF('14'!$S:$S,$C75,'14'!$A:$A)-(SUMIFS('14'!$A:$A,'14'!$S:$S,$C75,'14'!$B:$B,$D75)+SUMIFS('14'!$A:$A,'14'!$S:$S,$C75,'14'!$C:$C,$D75)+SUMIFS('14'!$A:$A,'14'!$S:$S,$C75,'14'!$B:$B,$G75)+SUMIFS('14'!$A:$A,'14'!$S:$S,$C75,'14'!$C:$C,$G75))))</f>
        <v/>
      </c>
      <c r="X75" s="73" t="str">
        <f>IF('15'!$D$2="","",SUM(SUMIF('15'!$Q:$Q,$C75,'15'!$A:$A)-(SUMIFS('15'!$A:$A,'15'!$Q:$Q,$C75,'15'!$B:$B,$D75)+SUMIFS('15'!$A:$A,'15'!$Q:$Q,$C75,'15'!$C:$C,$D75)+SUMIFS('15'!$A:$A,'15'!$Q:$Q,$C75,'15'!$B:$B,$G75)+SUMIFS('15'!$A:$A,'15'!$Q:$Q,Q75,'15'!$C:$C,$G75)),SUMIF('15'!$R:$R,$C75,'15'!$A:$A)-(SUMIFS('15'!$A:$A,'15'!$R:$R,$C75,'15'!$B:$B,$D75)+SUMIFS('15'!$A:$A,'15'!$R:$R,$C75,'15'!$C:$C,$D75)+SUMIFS('15'!$A:$A,'15'!$R:$R,$C75,'15'!$B:$B,$G75)+SUMIFS('15'!$A:$A,'15'!$R:$R,$C75,'15'!$C:$C,$G75)),SUMIF('15'!$S:$S,$C75,'15'!$A:$A)-(SUMIFS('15'!$A:$A,'15'!$S:$S,$C75,'15'!$B:$B,$D75)+SUMIFS('15'!$A:$A,'15'!$S:$S,$C75,'15'!$C:$C,$D75)+SUMIFS('15'!$A:$A,'15'!$S:$S,$C75,'15'!$B:$B,$G75)+SUMIFS('15'!$A:$A,'15'!$S:$S,$C75,'15'!$C:$C,$G75))))</f>
        <v/>
      </c>
      <c r="Y75" s="77">
        <f t="shared" si="19"/>
        <v>0</v>
      </c>
      <c r="Z75" s="85">
        <f>SUM(COUNTIF('1'!$R$2:$T$100,$C75),COUNTIF('2'!$R$2:$T$100,$C75),COUNTIF('3'!$R$2:$T$100,$C75),COUNTIF('4'!$R$2:$T$100,$C75),COUNTIF('5'!$R$2:$T$100,$C75),COUNTIF('6'!$R$2:$T$100,$C75),COUNTIF('7'!$R$2:$T$100,$C75),COUNTIF('8'!$R$2:$T$100,$C75),COUNTIF('9'!$R$2:$T$100,$C75),COUNTIF('10'!$Q$2:$S$100,$C75),COUNTIF('11'!$Q$2:$S$100,$C75),COUNTIF('12'!$Q$2:$S$100,$C75),COUNTIF('13'!$Q$2:$S$100,$C75),COUNTIF('14'!$Q$2:$S$100,$C75),COUNTIF('15'!$Q$2:$S$100,$C75))</f>
        <v>0</v>
      </c>
    </row>
    <row r="76" spans="1:36" x14ac:dyDescent="0.2">
      <c r="A76" s="2" t="s">
        <v>550</v>
      </c>
      <c r="B76" s="2" t="s">
        <v>551</v>
      </c>
      <c r="C76" s="2" t="str">
        <f t="shared" si="16"/>
        <v>Lindsey Lawson</v>
      </c>
      <c r="D76" s="40" t="s">
        <v>284</v>
      </c>
      <c r="E76" s="43">
        <v>0.5</v>
      </c>
      <c r="F76" s="72">
        <f t="shared" si="17"/>
        <v>0</v>
      </c>
      <c r="G76" s="40" t="s">
        <v>301</v>
      </c>
      <c r="H76" s="43">
        <v>0.5</v>
      </c>
      <c r="I76" s="72">
        <f t="shared" ref="I76" si="20">ROUNDDOWN(Y76*H76,0)</f>
        <v>0</v>
      </c>
      <c r="J76" s="73">
        <f>IF('1'!$E$2="","",SUM(SUMIF('1'!$R:$R,$C76,'1'!$A:$A)-(SUMIFS('1'!$A:$A,'1'!$R:$R,$C76,'1'!$C:$C,$D76)+SUMIFS('1'!$A:$A,'1'!$R:$R,$C76,'1'!$D:$D,$D76)+SUMIFS('1'!$A:$A,'1'!$R:$R,$C76,'1'!$C:$C,$G76)+SUMIFS('1'!$A:$A,'1'!$R:$R,C76,'1'!$D:$D,$G76)),SUMIF('1'!$S:$S,$C76,'1'!$A:$A)-(SUMIFS('1'!$A:$A,'1'!$S:$S,$C76,'1'!$C:$C,$D76)+SUMIFS('1'!$A:$A,'1'!$S:$S,$C76,'1'!$D:$D,$D76)+SUMIFS('1'!$A:$A,'1'!$S:$S,$C76,'1'!$C:$C,$G76)+SUMIFS('1'!$A:$A,'1'!$S:$S,$C76,'1'!$D:$D,$G76)),SUMIF('1'!$T:$T,$C76,'1'!$A:$A)-(SUMIFS('1'!$A:$A,'1'!$T:$T,$C76,'1'!$C:$C,$D76)+SUMIFS('1'!$A:$A,'1'!$T:$T,$C76,'1'!$D:$D,$D76)+SUMIFS('1'!$A:$A,'1'!$T:$T,$C76,'1'!$C:$C,$G76)+SUMIFS('1'!$A:$A,'1'!$T:$T,$C76,'1'!$D:$D,$G76))))</f>
        <v>0</v>
      </c>
      <c r="K76" s="73">
        <f>IF('2'!$E$2="","",SUM(SUMIF('2'!$R:$R,$C76,'2'!$A:$A)-(SUMIFS('2'!$A:$A,'2'!$R:$R,$C76,'2'!$C:$C,$D76)+SUMIFS('2'!$A:$A,'2'!$R:$R,$C76,'2'!$D:$D,$D76)+SUMIFS('2'!$A:$A,'2'!$R:$R,$C76,'2'!$C:$C,$G76)+SUMIFS('2'!$A:$A,'2'!$R:$R,D76,'2'!$D:$D,$G76)),SUMIF('2'!$S:$S,$C76,'2'!$A:$A)-(SUMIFS('2'!$A:$A,'2'!$S:$S,$C76,'2'!$C:$C,$D76)+SUMIFS('2'!$A:$A,'2'!$S:$S,$C76,'2'!$D:$D,$D76)+SUMIFS('2'!$A:$A,'2'!$S:$S,$C76,'2'!$C:$C,$G76)+SUMIFS('2'!$A:$A,'2'!$S:$S,$C76,'2'!$D:$D,$G76)),SUMIF('2'!$T:$T,$C76,'2'!$A:$A)-(SUMIFS('2'!$A:$A,'2'!$T:$T,$C76,'2'!$C:$C,$D76)+SUMIFS('2'!$A:$A,'2'!$T:$T,$C76,'2'!$D:$D,$D76)+SUMIFS('2'!$A:$A,'2'!$T:$T,$C76,'2'!$C:$C,$G76)+SUMIFS('2'!$A:$A,'2'!$T:$T,$C76,'2'!$D:$D,$G76))))</f>
        <v>0</v>
      </c>
      <c r="L76" s="73">
        <f>IF('3'!$E$2="","",SUM(SUMIF('3'!$R:$R,$C76,'3'!$A:$A)-(SUMIFS('3'!$A:$A,'3'!$R:$R,$C76,'3'!$C:$C,$D76)+SUMIFS('3'!$A:$A,'3'!$R:$R,$C76,'3'!$D:$D,$D76)+SUMIFS('3'!$A:$A,'3'!$R:$R,$C76,'3'!$C:$C,$G76)+SUMIFS('3'!$A:$A,'3'!$R:$R,E76,'3'!$D:$D,$G76)),SUMIF('3'!$S:$S,$C76,'3'!$A:$A)-(SUMIFS('3'!$A:$A,'3'!$S:$S,$C76,'3'!$C:$C,$D76)+SUMIFS('3'!$A:$A,'3'!$S:$S,$C76,'3'!$D:$D,$D76)+SUMIFS('3'!$A:$A,'3'!$S:$S,$C76,'3'!$C:$C,$G76)+SUMIFS('3'!$A:$A,'3'!$S:$S,$C76,'3'!$D:$D,$G76)),SUMIF('3'!$T:$T,$C76,'3'!$A:$A)-(SUMIFS('3'!$A:$A,'3'!$T:$T,$C76,'3'!$C:$C,$D76)+SUMIFS('3'!$A:$A,'3'!$T:$T,$C76,'3'!$D:$D,$D76)+SUMIFS('3'!$A:$A,'3'!$T:$T,$C76,'3'!$C:$C,$G76)+SUMIFS('3'!$A:$A,'3'!$T:$T,$C76,'3'!$D:$D,$G76))))</f>
        <v>0</v>
      </c>
      <c r="M76" s="73" t="str">
        <f>IF('4'!$E$2="","",SUM(SUMIF('4'!$R:$R,$C76,'4'!$A:$A)-(SUMIFS('4'!$A:$A,'4'!$R:$R,$C76,'4'!$C:$C,$D76)+SUMIFS('4'!$A:$A,'4'!$R:$R,$C76,'4'!$D:$D,$D76)+SUMIFS('4'!$A:$A,'4'!$R:$R,$C76,'4'!$C:$C,$G76)+SUMIFS('4'!$A:$A,'4'!$R:$R,F76,'4'!$D:$D,$G76)),SUMIF('4'!$S:$S,$C76,'4'!$A:$A)-(SUMIFS('4'!$A:$A,'4'!$S:$S,$C76,'4'!$C:$C,$D76)+SUMIFS('4'!$A:$A,'4'!$S:$S,$C76,'4'!$D:$D,$D76)+SUMIFS('4'!$A:$A,'4'!$S:$S,$C76,'4'!$C:$C,$G76)+SUMIFS('4'!$A:$A,'4'!$S:$S,$C76,'4'!$D:$D,$G76)),SUMIF('4'!$T:$T,$C76,'4'!$A:$A)-(SUMIFS('4'!$A:$A,'4'!$T:$T,$C76,'4'!$C:$C,$D76)+SUMIFS('4'!$A:$A,'4'!$T:$T,$C76,'4'!$D:$D,$D76)+SUMIFS('4'!$A:$A,'4'!$T:$T,$C76,'4'!$C:$C,$G76)+SUMIFS('4'!$A:$A,'4'!$T:$T,$C76,'4'!$D:$D,$G76))))</f>
        <v/>
      </c>
      <c r="N76" s="73" t="str">
        <f>IF('5'!$E$2="","",SUM(SUMIF('5'!$R:$R,$C76,'5'!$A:$A)-(SUMIFS('5'!$A:$A,'5'!$R:$R,$C76,'5'!$C:$C,$D76)+SUMIFS('5'!$A:$A,'5'!$R:$R,$C76,'5'!$D:$D,$D76)+SUMIFS('5'!$A:$A,'5'!$R:$R,$C76,'5'!$C:$C,$G76)+SUMIFS('5'!$A:$A,'5'!$R:$R,G76,'5'!$D:$D,$G76)),SUMIF('5'!$S:$S,$C76,'5'!$A:$A)-(SUMIFS('5'!$A:$A,'5'!$S:$S,$C76,'5'!$C:$C,$D76)+SUMIFS('5'!$A:$A,'5'!$S:$S,$C76,'5'!$D:$D,$D76)+SUMIFS('5'!$A:$A,'5'!$S:$S,$C76,'5'!$C:$C,$G76)+SUMIFS('5'!$A:$A,'5'!$S:$S,$C76,'5'!$D:$D,$G76)),SUMIF('5'!$T:$T,$C76,'5'!$A:$A)-(SUMIFS('5'!$A:$A,'5'!$T:$T,$C76,'5'!$C:$C,$D76)+SUMIFS('5'!$A:$A,'5'!$T:$T,$C76,'5'!$D:$D,$D76)+SUMIFS('5'!$A:$A,'5'!$T:$T,$C76,'5'!$C:$C,$G76)+SUMIFS('5'!$A:$A,'5'!$T:$T,$C76,'5'!$D:$D,$G76))))</f>
        <v/>
      </c>
      <c r="O76" s="73" t="str">
        <f>IF('6'!$E$2="","",SUM(SUMIF('6'!$R:$R,$C76,'6'!$A:$A)-(SUMIFS('6'!$A:$A,'6'!$R:$R,$C76,'6'!$C:$C,$D76)+SUMIFS('6'!$A:$A,'6'!$R:$R,$C76,'6'!$D:$D,$D76)+SUMIFS('6'!$A:$A,'6'!$R:$R,$C76,'6'!$C:$C,$G76)+SUMIFS('6'!$A:$A,'6'!$R:$R,H76,'6'!$D:$D,$G76)),SUMIF('6'!$S:$S,$C76,'6'!$A:$A)-(SUMIFS('6'!$A:$A,'6'!$S:$S,$C76,'6'!$C:$C,$D76)+SUMIFS('6'!$A:$A,'6'!$S:$S,$C76,'6'!$D:$D,$D76)+SUMIFS('6'!$A:$A,'6'!$S:$S,$C76,'6'!$C:$C,$G76)+SUMIFS('6'!$A:$A,'6'!$S:$S,$C76,'6'!$D:$D,$G76)),SUMIF('6'!$T:$T,$C76,'6'!$A:$A)-(SUMIFS('6'!$A:$A,'6'!$T:$T,$C76,'6'!$C:$C,$D76)+SUMIFS('6'!$A:$A,'6'!$T:$T,$C76,'6'!$D:$D,$D76)+SUMIFS('6'!$A:$A,'6'!$T:$T,$C76,'6'!$C:$C,$G76)+SUMIFS('6'!$A:$A,'6'!$T:$T,$C76,'6'!$D:$D,$G76))))</f>
        <v/>
      </c>
      <c r="P76" s="73" t="str">
        <f>IF('7'!$E$2="","",SUM(SUMIF('7'!$R:$R,$C76,'7'!$A:$A)-(SUMIFS('7'!$A:$A,'7'!$R:$R,$C76,'7'!$C:$C,$D76)+SUMIFS('7'!$A:$A,'7'!$R:$R,$C76,'7'!$D:$D,$D76)+SUMIFS('7'!$A:$A,'7'!$R:$R,$C76,'7'!$C:$C,$G76)+SUMIFS('7'!$A:$A,'7'!$R:$R,I76,'7'!$D:$D,$G76)),SUMIF('7'!$S:$S,$C76,'7'!$A:$A)-(SUMIFS('7'!$A:$A,'7'!$S:$S,$C76,'7'!$C:$C,$D76)+SUMIFS('7'!$A:$A,'7'!$S:$S,$C76,'7'!$D:$D,$D76)+SUMIFS('7'!$A:$A,'7'!$S:$S,$C76,'7'!$C:$C,$G76)+SUMIFS('7'!$A:$A,'7'!$S:$S,$C76,'7'!$D:$D,$G76)),SUMIF('7'!$T:$T,$C76,'7'!$A:$A)-(SUMIFS('7'!$A:$A,'7'!$T:$T,$C76,'7'!$C:$C,$D76)+SUMIFS('7'!$A:$A,'7'!$T:$T,$C76,'7'!$D:$D,$D76)+SUMIFS('7'!$A:$A,'7'!$T:$T,$C76,'7'!$C:$C,$G76)+SUMIFS('7'!$A:$A,'7'!$T:$T,$C76,'7'!$D:$D,$G76))))</f>
        <v/>
      </c>
      <c r="Q76" s="73" t="str">
        <f>IF('8'!$E$2="","",SUM(SUMIF('8'!$R:$R,$C76,'8'!$A:$A)-(SUMIFS('8'!$A:$A,'8'!$R:$R,$C76,'8'!$C:$C,$D76)+SUMIFS('8'!$A:$A,'8'!$R:$R,$C76,'8'!$D:$D,$D76)+SUMIFS('8'!$A:$A,'8'!$R:$R,$C76,'8'!$C:$C,$G76)+SUMIFS('8'!$A:$A,'8'!$R:$R,J76,'8'!$D:$D,$G76)),SUMIF('8'!$S:$S,$C76,'8'!$A:$A)-(SUMIFS('8'!$A:$A,'8'!$S:$S,$C76,'8'!$C:$C,$D76)+SUMIFS('8'!$A:$A,'8'!$S:$S,$C76,'8'!$D:$D,$D76)+SUMIFS('8'!$A:$A,'8'!$S:$S,$C76,'8'!$C:$C,$G76)+SUMIFS('8'!$A:$A,'8'!$S:$S,$C76,'8'!$D:$D,$G76)),SUMIF('8'!$T:$T,$C76,'8'!$A:$A)-(SUMIFS('8'!$A:$A,'8'!$T:$T,$C76,'8'!$C:$C,$D76)+SUMIFS('8'!$A:$A,'8'!$T:$T,$C76,'8'!$D:$D,$D76)+SUMIFS('8'!$A:$A,'8'!$T:$T,$C76,'8'!$C:$C,$G76)+SUMIFS('8'!$A:$A,'8'!$T:$T,$C76,'8'!$D:$D,$G76))))</f>
        <v/>
      </c>
      <c r="R76" s="73" t="str">
        <f>IF('9'!$E$2="","",SUM(SUMIF('9'!$R:$R,$C76,'9'!$A:$A)-(SUMIFS('9'!$A:$A,'9'!$R:$R,$C76,'9'!$C:$C,$D76)+SUMIFS('9'!$A:$A,'9'!$R:$R,$C76,'9'!$D:$D,$D76)+SUMIFS('9'!$A:$A,'9'!$R:$R,$C76,'9'!$C:$C,$G76)+SUMIFS('9'!$A:$A,'9'!$R:$R,K76,'9'!$D:$D,$G76)),SUMIF('9'!$S:$S,$C76,'9'!$A:$A)-(SUMIFS('9'!$A:$A,'9'!$S:$S,$C76,'9'!$C:$C,$D76)+SUMIFS('9'!$A:$A,'9'!$S:$S,$C76,'9'!$D:$D,$D76)+SUMIFS('9'!$A:$A,'9'!$S:$S,$C76,'9'!$C:$C,$G76)+SUMIFS('9'!$A:$A,'9'!$S:$S,$C76,'9'!$D:$D,$G76)),SUMIF('9'!$T:$T,$C76,'9'!$A:$A)-(SUMIFS('9'!$A:$A,'9'!$T:$T,$C76,'9'!$C:$C,$D76)+SUMIFS('9'!$A:$A,'9'!$T:$T,$C76,'9'!$D:$D,$D76)+SUMIFS('9'!$A:$A,'9'!$T:$T,$C76,'9'!$C:$C,$G76)+SUMIFS('9'!$A:$A,'9'!$T:$T,$C76,'9'!$D:$D,$G76))))</f>
        <v/>
      </c>
      <c r="S76" s="73" t="str">
        <f>IF('10'!$D$2="","",SUM(SUMIF('10'!$Q:$Q,$C76,'10'!$A:$A)-(SUMIFS('10'!$A:$A,'10'!$Q:$Q,$C76,'10'!$B:$B,$D76)+SUMIFS('10'!$A:$A,'10'!$Q:$Q,$C76,'10'!$C:$C,$D76)+SUMIFS('10'!$A:$A,'10'!$Q:$Q,$C76,'10'!$B:$B,$G76)+SUMIFS('10'!$A:$A,'10'!$Q:$Q,L76,'10'!$C:$C,$G76)),SUMIF('10'!$R:$R,$C76,'10'!$A:$A)-(SUMIFS('10'!$A:$A,'10'!$R:$R,$C76,'10'!$B:$B,$D76)+SUMIFS('10'!$A:$A,'10'!$R:$R,$C76,'10'!$C:$C,$D76)+SUMIFS('10'!$A:$A,'10'!$R:$R,$C76,'10'!$B:$B,$G76)+SUMIFS('10'!$A:$A,'10'!$R:$R,$C76,'10'!$C:$C,$G76)),SUMIF('10'!$S:$S,$C76,'10'!$A:$A)-(SUMIFS('10'!$A:$A,'10'!$S:$S,$C76,'10'!$B:$B,$D76)+SUMIFS('10'!$A:$A,'10'!$S:$S,$C76,'10'!$C:$C,$D76)+SUMIFS('10'!$A:$A,'10'!$S:$S,$C76,'10'!$B:$B,$G76)+SUMIFS('10'!$A:$A,'10'!$S:$S,$C76,'10'!$C:$C,$G76))))</f>
        <v/>
      </c>
      <c r="T76" s="73" t="str">
        <f>IF('11'!$D$2="","",SUM(SUMIF('11'!$Q:$Q,$C76,'11'!$A:$A)-(SUMIFS('11'!$A:$A,'11'!$Q:$Q,$C76,'11'!$B:$B,$D76)+SUMIFS('11'!$A:$A,'11'!$Q:$Q,$C76,'11'!$C:$C,$D76)+SUMIFS('11'!$A:$A,'11'!$Q:$Q,$C76,'11'!$B:$B,$G76)+SUMIFS('11'!$A:$A,'11'!$Q:$Q,M76,'11'!$C:$C,$G76)),SUMIF('11'!$R:$R,$C76,'11'!$A:$A)-(SUMIFS('11'!$A:$A,'11'!$R:$R,$C76,'11'!$B:$B,$D76)+SUMIFS('11'!$A:$A,'11'!$R:$R,$C76,'11'!$C:$C,$D76)+SUMIFS('11'!$A:$A,'11'!$R:$R,$C76,'11'!$B:$B,$G76)+SUMIFS('11'!$A:$A,'11'!$R:$R,$C76,'11'!$C:$C,$G76)),SUMIF('11'!$S:$S,$C76,'11'!$A:$A)-(SUMIFS('11'!$A:$A,'11'!$S:$S,$C76,'11'!$B:$B,$D76)+SUMIFS('11'!$A:$A,'11'!$S:$S,$C76,'11'!$C:$C,$D76)+SUMIFS('11'!$A:$A,'11'!$S:$S,$C76,'11'!$B:$B,$G76)+SUMIFS('11'!$A:$A,'11'!$S:$S,$C76,'11'!$C:$C,$G76))))</f>
        <v/>
      </c>
      <c r="U76" s="74" t="str">
        <f>IF('12'!$D$2="","",SUM(SUMIF('12'!$Q:$Q,$C76,'12'!$A:$A)-(SUMIFS('12'!$A:$A,'12'!$Q:$Q,$C76,'12'!$B:$B,$D76)+SUMIFS('12'!$A:$A,'12'!$Q:$Q,$C76,'12'!$C:$C,$D76)+SUMIFS('12'!$A:$A,'12'!$Q:$Q,$C76,'12'!$B:$B,$G76)+SUMIFS('12'!$A:$A,'12'!$Q:$Q,N76,'12'!$C:$C,$G76)),SUMIF('12'!$R:$R,$C76,'12'!$A:$A)-(SUMIFS('12'!$A:$A,'12'!$R:$R,$C76,'12'!$B:$B,$D76)+SUMIFS('12'!$A:$A,'12'!$R:$R,$C76,'12'!$C:$C,$D76)+SUMIFS('12'!$A:$A,'12'!$R:$R,$C76,'12'!$B:$B,$G76)+SUMIFS('12'!$A:$A,'12'!$R:$R,$C76,'12'!$C:$C,$G76)),SUMIF('12'!$S:$S,$C76,'12'!$A:$A)-(SUMIFS('12'!$A:$A,'12'!$S:$S,$C76,'12'!$B:$B,$D76)+SUMIFS('12'!$A:$A,'12'!$S:$S,$C76,'12'!$C:$C,$D76)+SUMIFS('12'!$A:$A,'12'!$S:$S,$C76,'12'!$B:$B,$G76)+SUMIFS('12'!$A:$A,'12'!$S:$S,$C76,'12'!$C:$C,$G76))))</f>
        <v/>
      </c>
      <c r="V76" s="75" t="str">
        <f>IF('13'!$D$2="","",SUM(SUMIF('13'!$Q:$Q,$C76,'13'!$A:$A)-(SUMIFS('13'!$A:$A,'13'!$Q:$Q,$C76,'13'!$B:$B,$D76)+SUMIFS('13'!$A:$A,'13'!$Q:$Q,$C76,'13'!$C:$C,$D76)+SUMIFS('13'!$A:$A,'13'!$Q:$Q,$C76,'13'!$B:$B,$G76)+SUMIFS('13'!$A:$A,'13'!$Q:$Q,O76,'13'!$C:$C,$G76)),SUMIF('13'!$R:$R,$C76,'13'!$A:$A)-(SUMIFS('13'!$A:$A,'13'!$R:$R,$C76,'13'!$B:$B,$D76)+SUMIFS('13'!$A:$A,'13'!$R:$R,$C76,'13'!$C:$C,$D76)+SUMIFS('13'!$A:$A,'13'!$R:$R,$C76,'13'!$B:$B,$G76)+SUMIFS('13'!$A:$A,'13'!$R:$R,$C76,'13'!$C:$C,$G76)),SUMIF('13'!$S:$S,$C76,'13'!$A:$A)-(SUMIFS('13'!$A:$A,'13'!$S:$S,$C76,'13'!$B:$B,$D76)+SUMIFS('13'!$A:$A,'13'!$S:$S,$C76,'13'!$C:$C,$D76)+SUMIFS('13'!$A:$A,'13'!$S:$S,$C76,'13'!$B:$B,$G76)+SUMIFS('13'!$A:$A,'13'!$S:$S,$C76,'13'!$C:$C,$G76))))</f>
        <v/>
      </c>
      <c r="W76" s="76" t="str">
        <f>IF('14'!$D$2="","",SUM(SUMIF('14'!$Q:$Q,$C76,'14'!$A:$A)-(SUMIFS('14'!$A:$A,'14'!$Q:$Q,$C76,'14'!$B:$B,$D76)+SUMIFS('14'!$A:$A,'14'!$Q:$Q,$C76,'14'!$C:$C,$D76)+SUMIFS('14'!$A:$A,'14'!$Q:$Q,$C76,'14'!$B:$B,$G76)+SUMIFS('14'!$A:$A,'14'!$Q:$Q,P76,'14'!$C:$C,$G76)),SUMIF('14'!$R:$R,$C76,'14'!$A:$A)-(SUMIFS('14'!$A:$A,'14'!$R:$R,$C76,'14'!$B:$B,$D76)+SUMIFS('14'!$A:$A,'14'!$R:$R,$C76,'14'!$C:$C,$D76)+SUMIFS('14'!$A:$A,'14'!$R:$R,$C76,'14'!$B:$B,$G76)+SUMIFS('14'!$A:$A,'14'!$R:$R,$C76,'14'!$C:$C,$G76)),SUMIF('14'!$S:$S,$C76,'14'!$A:$A)-(SUMIFS('14'!$A:$A,'14'!$S:$S,$C76,'14'!$B:$B,$D76)+SUMIFS('14'!$A:$A,'14'!$S:$S,$C76,'14'!$C:$C,$D76)+SUMIFS('14'!$A:$A,'14'!$S:$S,$C76,'14'!$B:$B,$G76)+SUMIFS('14'!$A:$A,'14'!$S:$S,$C76,'14'!$C:$C,$G76))))</f>
        <v/>
      </c>
      <c r="X76" s="73" t="str">
        <f>IF('15'!$D$2="","",SUM(SUMIF('15'!$Q:$Q,$C76,'15'!$A:$A)-(SUMIFS('15'!$A:$A,'15'!$Q:$Q,$C76,'15'!$B:$B,$D76)+SUMIFS('15'!$A:$A,'15'!$Q:$Q,$C76,'15'!$C:$C,$D76)+SUMIFS('15'!$A:$A,'15'!$Q:$Q,$C76,'15'!$B:$B,$G76)+SUMIFS('15'!$A:$A,'15'!$Q:$Q,Q76,'15'!$C:$C,$G76)),SUMIF('15'!$R:$R,$C76,'15'!$A:$A)-(SUMIFS('15'!$A:$A,'15'!$R:$R,$C76,'15'!$B:$B,$D76)+SUMIFS('15'!$A:$A,'15'!$R:$R,$C76,'15'!$C:$C,$D76)+SUMIFS('15'!$A:$A,'15'!$R:$R,$C76,'15'!$B:$B,$G76)+SUMIFS('15'!$A:$A,'15'!$R:$R,$C76,'15'!$C:$C,$G76)),SUMIF('15'!$S:$S,$C76,'15'!$A:$A)-(SUMIFS('15'!$A:$A,'15'!$S:$S,$C76,'15'!$B:$B,$D76)+SUMIFS('15'!$A:$A,'15'!$S:$S,$C76,'15'!$C:$C,$D76)+SUMIFS('15'!$A:$A,'15'!$S:$S,$C76,'15'!$B:$B,$G76)+SUMIFS('15'!$A:$A,'15'!$S:$S,$C76,'15'!$C:$C,$G76))))</f>
        <v/>
      </c>
      <c r="Y76" s="77">
        <f t="shared" ref="Y76" si="21">SUM(J76:X76)</f>
        <v>0</v>
      </c>
      <c r="Z76" s="85">
        <f>SUM(COUNTIF('1'!$R$2:$T$100,$C76),COUNTIF('2'!$R$2:$T$100,$C76),COUNTIF('3'!$R$2:$T$100,$C76),COUNTIF('4'!$R$2:$T$100,$C76),COUNTIF('5'!$R$2:$T$100,$C76),COUNTIF('6'!$R$2:$T$100,$C76),COUNTIF('7'!$R$2:$T$100,$C76),COUNTIF('8'!$R$2:$T$100,$C76),COUNTIF('9'!$R$2:$T$100,$C76),COUNTIF('10'!$Q$2:$S$100,$C76),COUNTIF('11'!$Q$2:$S$100,$C76),COUNTIF('12'!$Q$2:$S$100,$C76),COUNTIF('13'!$Q$2:$S$100,$C76),COUNTIF('14'!$Q$2:$S$100,$C76),COUNTIF('15'!$Q$2:$S$100,$C76))</f>
        <v>0</v>
      </c>
    </row>
    <row r="77" spans="1:36" x14ac:dyDescent="0.2">
      <c r="A77" s="2" t="s">
        <v>108</v>
      </c>
      <c r="B77" s="2" t="s">
        <v>109</v>
      </c>
      <c r="C77" s="2" t="str">
        <f t="shared" si="16"/>
        <v>Grant Lee</v>
      </c>
      <c r="D77" s="40"/>
      <c r="E77" s="43"/>
      <c r="F77" s="72">
        <f t="shared" si="17"/>
        <v>0</v>
      </c>
      <c r="G77" s="40"/>
      <c r="H77" s="43"/>
      <c r="I77" s="72">
        <f t="shared" si="18"/>
        <v>0</v>
      </c>
      <c r="J77" s="73">
        <f>IF('1'!$E$2="","",SUM(SUMIF('1'!$R:$R,$C77,'1'!$A:$A)-(SUMIFS('1'!$A:$A,'1'!$R:$R,$C77,'1'!$C:$C,$D77)+SUMIFS('1'!$A:$A,'1'!$R:$R,$C77,'1'!$D:$D,$D77)+SUMIFS('1'!$A:$A,'1'!$R:$R,$C77,'1'!$C:$C,$G77)+SUMIFS('1'!$A:$A,'1'!$R:$R,C77,'1'!$D:$D,$G77)),SUMIF('1'!$S:$S,$C77,'1'!$A:$A)-(SUMIFS('1'!$A:$A,'1'!$S:$S,$C77,'1'!$C:$C,$D77)+SUMIFS('1'!$A:$A,'1'!$S:$S,$C77,'1'!$D:$D,$D77)+SUMIFS('1'!$A:$A,'1'!$S:$S,$C77,'1'!$C:$C,$G77)+SUMIFS('1'!$A:$A,'1'!$S:$S,$C77,'1'!$D:$D,$G77)),SUMIF('1'!$T:$T,$C77,'1'!$A:$A)-(SUMIFS('1'!$A:$A,'1'!$T:$T,$C77,'1'!$C:$C,$D77)+SUMIFS('1'!$A:$A,'1'!$T:$T,$C77,'1'!$D:$D,$D77)+SUMIFS('1'!$A:$A,'1'!$T:$T,$C77,'1'!$C:$C,$G77)+SUMIFS('1'!$A:$A,'1'!$T:$T,$C77,'1'!$D:$D,$G77))))</f>
        <v>0</v>
      </c>
      <c r="K77" s="73">
        <f>IF('2'!$E$2="","",SUM(SUMIF('2'!$R:$R,$C77,'2'!$A:$A)-(SUMIFS('2'!$A:$A,'2'!$R:$R,$C77,'2'!$C:$C,$D77)+SUMIFS('2'!$A:$A,'2'!$R:$R,$C77,'2'!$D:$D,$D77)+SUMIFS('2'!$A:$A,'2'!$R:$R,$C77,'2'!$C:$C,$G77)+SUMIFS('2'!$A:$A,'2'!$R:$R,D77,'2'!$D:$D,$G77)),SUMIF('2'!$S:$S,$C77,'2'!$A:$A)-(SUMIFS('2'!$A:$A,'2'!$S:$S,$C77,'2'!$C:$C,$D77)+SUMIFS('2'!$A:$A,'2'!$S:$S,$C77,'2'!$D:$D,$D77)+SUMIFS('2'!$A:$A,'2'!$S:$S,$C77,'2'!$C:$C,$G77)+SUMIFS('2'!$A:$A,'2'!$S:$S,$C77,'2'!$D:$D,$G77)),SUMIF('2'!$T:$T,$C77,'2'!$A:$A)-(SUMIFS('2'!$A:$A,'2'!$T:$T,$C77,'2'!$C:$C,$D77)+SUMIFS('2'!$A:$A,'2'!$T:$T,$C77,'2'!$D:$D,$D77)+SUMIFS('2'!$A:$A,'2'!$T:$T,$C77,'2'!$C:$C,$G77)+SUMIFS('2'!$A:$A,'2'!$T:$T,$C77,'2'!$D:$D,$G77))))</f>
        <v>0</v>
      </c>
      <c r="L77" s="73">
        <f>IF('3'!$E$2="","",SUM(SUMIF('3'!$R:$R,$C77,'3'!$A:$A)-(SUMIFS('3'!$A:$A,'3'!$R:$R,$C77,'3'!$C:$C,$D77)+SUMIFS('3'!$A:$A,'3'!$R:$R,$C77,'3'!$D:$D,$D77)+SUMIFS('3'!$A:$A,'3'!$R:$R,$C77,'3'!$C:$C,$G77)+SUMIFS('3'!$A:$A,'3'!$R:$R,E77,'3'!$D:$D,$G77)),SUMIF('3'!$S:$S,$C77,'3'!$A:$A)-(SUMIFS('3'!$A:$A,'3'!$S:$S,$C77,'3'!$C:$C,$D77)+SUMIFS('3'!$A:$A,'3'!$S:$S,$C77,'3'!$D:$D,$D77)+SUMIFS('3'!$A:$A,'3'!$S:$S,$C77,'3'!$C:$C,$G77)+SUMIFS('3'!$A:$A,'3'!$S:$S,$C77,'3'!$D:$D,$G77)),SUMIF('3'!$T:$T,$C77,'3'!$A:$A)-(SUMIFS('3'!$A:$A,'3'!$T:$T,$C77,'3'!$C:$C,$D77)+SUMIFS('3'!$A:$A,'3'!$T:$T,$C77,'3'!$D:$D,$D77)+SUMIFS('3'!$A:$A,'3'!$T:$T,$C77,'3'!$C:$C,$G77)+SUMIFS('3'!$A:$A,'3'!$T:$T,$C77,'3'!$D:$D,$G77))))</f>
        <v>0</v>
      </c>
      <c r="M77" s="73" t="str">
        <f>IF('4'!$E$2="","",SUM(SUMIF('4'!$R:$R,$C77,'4'!$A:$A)-(SUMIFS('4'!$A:$A,'4'!$R:$R,$C77,'4'!$C:$C,$D77)+SUMIFS('4'!$A:$A,'4'!$R:$R,$C77,'4'!$D:$D,$D77)+SUMIFS('4'!$A:$A,'4'!$R:$R,$C77,'4'!$C:$C,$G77)+SUMIFS('4'!$A:$A,'4'!$R:$R,F77,'4'!$D:$D,$G77)),SUMIF('4'!$S:$S,$C77,'4'!$A:$A)-(SUMIFS('4'!$A:$A,'4'!$S:$S,$C77,'4'!$C:$C,$D77)+SUMIFS('4'!$A:$A,'4'!$S:$S,$C77,'4'!$D:$D,$D77)+SUMIFS('4'!$A:$A,'4'!$S:$S,$C77,'4'!$C:$C,$G77)+SUMIFS('4'!$A:$A,'4'!$S:$S,$C77,'4'!$D:$D,$G77)),SUMIF('4'!$T:$T,$C77,'4'!$A:$A)-(SUMIFS('4'!$A:$A,'4'!$T:$T,$C77,'4'!$C:$C,$D77)+SUMIFS('4'!$A:$A,'4'!$T:$T,$C77,'4'!$D:$D,$D77)+SUMIFS('4'!$A:$A,'4'!$T:$T,$C77,'4'!$C:$C,$G77)+SUMIFS('4'!$A:$A,'4'!$T:$T,$C77,'4'!$D:$D,$G77))))</f>
        <v/>
      </c>
      <c r="N77" s="73" t="str">
        <f>IF('5'!$E$2="","",SUM(SUMIF('5'!$R:$R,$C77,'5'!$A:$A)-(SUMIFS('5'!$A:$A,'5'!$R:$R,$C77,'5'!$C:$C,$D77)+SUMIFS('5'!$A:$A,'5'!$R:$R,$C77,'5'!$D:$D,$D77)+SUMIFS('5'!$A:$A,'5'!$R:$R,$C77,'5'!$C:$C,$G77)+SUMIFS('5'!$A:$A,'5'!$R:$R,G77,'5'!$D:$D,$G77)),SUMIF('5'!$S:$S,$C77,'5'!$A:$A)-(SUMIFS('5'!$A:$A,'5'!$S:$S,$C77,'5'!$C:$C,$D77)+SUMIFS('5'!$A:$A,'5'!$S:$S,$C77,'5'!$D:$D,$D77)+SUMIFS('5'!$A:$A,'5'!$S:$S,$C77,'5'!$C:$C,$G77)+SUMIFS('5'!$A:$A,'5'!$S:$S,$C77,'5'!$D:$D,$G77)),SUMIF('5'!$T:$T,$C77,'5'!$A:$A)-(SUMIFS('5'!$A:$A,'5'!$T:$T,$C77,'5'!$C:$C,$D77)+SUMIFS('5'!$A:$A,'5'!$T:$T,$C77,'5'!$D:$D,$D77)+SUMIFS('5'!$A:$A,'5'!$T:$T,$C77,'5'!$C:$C,$G77)+SUMIFS('5'!$A:$A,'5'!$T:$T,$C77,'5'!$D:$D,$G77))))</f>
        <v/>
      </c>
      <c r="O77" s="73" t="str">
        <f>IF('6'!$E$2="","",SUM(SUMIF('6'!$R:$R,$C77,'6'!$A:$A)-(SUMIFS('6'!$A:$A,'6'!$R:$R,$C77,'6'!$C:$C,$D77)+SUMIFS('6'!$A:$A,'6'!$R:$R,$C77,'6'!$D:$D,$D77)+SUMIFS('6'!$A:$A,'6'!$R:$R,$C77,'6'!$C:$C,$G77)+SUMIFS('6'!$A:$A,'6'!$R:$R,H77,'6'!$D:$D,$G77)),SUMIF('6'!$S:$S,$C77,'6'!$A:$A)-(SUMIFS('6'!$A:$A,'6'!$S:$S,$C77,'6'!$C:$C,$D77)+SUMIFS('6'!$A:$A,'6'!$S:$S,$C77,'6'!$D:$D,$D77)+SUMIFS('6'!$A:$A,'6'!$S:$S,$C77,'6'!$C:$C,$G77)+SUMIFS('6'!$A:$A,'6'!$S:$S,$C77,'6'!$D:$D,$G77)),SUMIF('6'!$T:$T,$C77,'6'!$A:$A)-(SUMIFS('6'!$A:$A,'6'!$T:$T,$C77,'6'!$C:$C,$D77)+SUMIFS('6'!$A:$A,'6'!$T:$T,$C77,'6'!$D:$D,$D77)+SUMIFS('6'!$A:$A,'6'!$T:$T,$C77,'6'!$C:$C,$G77)+SUMIFS('6'!$A:$A,'6'!$T:$T,$C77,'6'!$D:$D,$G77))))</f>
        <v/>
      </c>
      <c r="P77" s="73" t="str">
        <f>IF('7'!$E$2="","",SUM(SUMIF('7'!$R:$R,$C77,'7'!$A:$A)-(SUMIFS('7'!$A:$A,'7'!$R:$R,$C77,'7'!$C:$C,$D77)+SUMIFS('7'!$A:$A,'7'!$R:$R,$C77,'7'!$D:$D,$D77)+SUMIFS('7'!$A:$A,'7'!$R:$R,$C77,'7'!$C:$C,$G77)+SUMIFS('7'!$A:$A,'7'!$R:$R,I77,'7'!$D:$D,$G77)),SUMIF('7'!$S:$S,$C77,'7'!$A:$A)-(SUMIFS('7'!$A:$A,'7'!$S:$S,$C77,'7'!$C:$C,$D77)+SUMIFS('7'!$A:$A,'7'!$S:$S,$C77,'7'!$D:$D,$D77)+SUMIFS('7'!$A:$A,'7'!$S:$S,$C77,'7'!$C:$C,$G77)+SUMIFS('7'!$A:$A,'7'!$S:$S,$C77,'7'!$D:$D,$G77)),SUMIF('7'!$T:$T,$C77,'7'!$A:$A)-(SUMIFS('7'!$A:$A,'7'!$T:$T,$C77,'7'!$C:$C,$D77)+SUMIFS('7'!$A:$A,'7'!$T:$T,$C77,'7'!$D:$D,$D77)+SUMIFS('7'!$A:$A,'7'!$T:$T,$C77,'7'!$C:$C,$G77)+SUMIFS('7'!$A:$A,'7'!$T:$T,$C77,'7'!$D:$D,$G77))))</f>
        <v/>
      </c>
      <c r="Q77" s="73" t="str">
        <f>IF('8'!$E$2="","",SUM(SUMIF('8'!$R:$R,$C77,'8'!$A:$A)-(SUMIFS('8'!$A:$A,'8'!$R:$R,$C77,'8'!$C:$C,$D77)+SUMIFS('8'!$A:$A,'8'!$R:$R,$C77,'8'!$D:$D,$D77)+SUMIFS('8'!$A:$A,'8'!$R:$R,$C77,'8'!$C:$C,$G77)+SUMIFS('8'!$A:$A,'8'!$R:$R,J77,'8'!$D:$D,$G77)),SUMIF('8'!$S:$S,$C77,'8'!$A:$A)-(SUMIFS('8'!$A:$A,'8'!$S:$S,$C77,'8'!$C:$C,$D77)+SUMIFS('8'!$A:$A,'8'!$S:$S,$C77,'8'!$D:$D,$D77)+SUMIFS('8'!$A:$A,'8'!$S:$S,$C77,'8'!$C:$C,$G77)+SUMIFS('8'!$A:$A,'8'!$S:$S,$C77,'8'!$D:$D,$G77)),SUMIF('8'!$T:$T,$C77,'8'!$A:$A)-(SUMIFS('8'!$A:$A,'8'!$T:$T,$C77,'8'!$C:$C,$D77)+SUMIFS('8'!$A:$A,'8'!$T:$T,$C77,'8'!$D:$D,$D77)+SUMIFS('8'!$A:$A,'8'!$T:$T,$C77,'8'!$C:$C,$G77)+SUMIFS('8'!$A:$A,'8'!$T:$T,$C77,'8'!$D:$D,$G77))))</f>
        <v/>
      </c>
      <c r="R77" s="73" t="str">
        <f>IF('9'!$E$2="","",SUM(SUMIF('9'!$R:$R,$C77,'9'!$A:$A)-(SUMIFS('9'!$A:$A,'9'!$R:$R,$C77,'9'!$C:$C,$D77)+SUMIFS('9'!$A:$A,'9'!$R:$R,$C77,'9'!$D:$D,$D77)+SUMIFS('9'!$A:$A,'9'!$R:$R,$C77,'9'!$C:$C,$G77)+SUMIFS('9'!$A:$A,'9'!$R:$R,K77,'9'!$D:$D,$G77)),SUMIF('9'!$S:$S,$C77,'9'!$A:$A)-(SUMIFS('9'!$A:$A,'9'!$S:$S,$C77,'9'!$C:$C,$D77)+SUMIFS('9'!$A:$A,'9'!$S:$S,$C77,'9'!$D:$D,$D77)+SUMIFS('9'!$A:$A,'9'!$S:$S,$C77,'9'!$C:$C,$G77)+SUMIFS('9'!$A:$A,'9'!$S:$S,$C77,'9'!$D:$D,$G77)),SUMIF('9'!$T:$T,$C77,'9'!$A:$A)-(SUMIFS('9'!$A:$A,'9'!$T:$T,$C77,'9'!$C:$C,$D77)+SUMIFS('9'!$A:$A,'9'!$T:$T,$C77,'9'!$D:$D,$D77)+SUMIFS('9'!$A:$A,'9'!$T:$T,$C77,'9'!$C:$C,$G77)+SUMIFS('9'!$A:$A,'9'!$T:$T,$C77,'9'!$D:$D,$G77))))</f>
        <v/>
      </c>
      <c r="S77" s="73" t="str">
        <f>IF('10'!$D$2="","",SUM(SUMIF('10'!$Q:$Q,$C77,'10'!$A:$A)-(SUMIFS('10'!$A:$A,'10'!$Q:$Q,$C77,'10'!$B:$B,$D77)+SUMIFS('10'!$A:$A,'10'!$Q:$Q,$C77,'10'!$C:$C,$D77)+SUMIFS('10'!$A:$A,'10'!$Q:$Q,$C77,'10'!$B:$B,$G77)+SUMIFS('10'!$A:$A,'10'!$Q:$Q,L77,'10'!$C:$C,$G77)),SUMIF('10'!$R:$R,$C77,'10'!$A:$A)-(SUMIFS('10'!$A:$A,'10'!$R:$R,$C77,'10'!$B:$B,$D77)+SUMIFS('10'!$A:$A,'10'!$R:$R,$C77,'10'!$C:$C,$D77)+SUMIFS('10'!$A:$A,'10'!$R:$R,$C77,'10'!$B:$B,$G77)+SUMIFS('10'!$A:$A,'10'!$R:$R,$C77,'10'!$C:$C,$G77)),SUMIF('10'!$S:$S,$C77,'10'!$A:$A)-(SUMIFS('10'!$A:$A,'10'!$S:$S,$C77,'10'!$B:$B,$D77)+SUMIFS('10'!$A:$A,'10'!$S:$S,$C77,'10'!$C:$C,$D77)+SUMIFS('10'!$A:$A,'10'!$S:$S,$C77,'10'!$B:$B,$G77)+SUMIFS('10'!$A:$A,'10'!$S:$S,$C77,'10'!$C:$C,$G77))))</f>
        <v/>
      </c>
      <c r="T77" s="73" t="str">
        <f>IF('11'!$D$2="","",SUM(SUMIF('11'!$Q:$Q,$C77,'11'!$A:$A)-(SUMIFS('11'!$A:$A,'11'!$Q:$Q,$C77,'11'!$B:$B,$D77)+SUMIFS('11'!$A:$A,'11'!$Q:$Q,$C77,'11'!$C:$C,$D77)+SUMIFS('11'!$A:$A,'11'!$Q:$Q,$C77,'11'!$B:$B,$G77)+SUMIFS('11'!$A:$A,'11'!$Q:$Q,M77,'11'!$C:$C,$G77)),SUMIF('11'!$R:$R,$C77,'11'!$A:$A)-(SUMIFS('11'!$A:$A,'11'!$R:$R,$C77,'11'!$B:$B,$D77)+SUMIFS('11'!$A:$A,'11'!$R:$R,$C77,'11'!$C:$C,$D77)+SUMIFS('11'!$A:$A,'11'!$R:$R,$C77,'11'!$B:$B,$G77)+SUMIFS('11'!$A:$A,'11'!$R:$R,$C77,'11'!$C:$C,$G77)),SUMIF('11'!$S:$S,$C77,'11'!$A:$A)-(SUMIFS('11'!$A:$A,'11'!$S:$S,$C77,'11'!$B:$B,$D77)+SUMIFS('11'!$A:$A,'11'!$S:$S,$C77,'11'!$C:$C,$D77)+SUMIFS('11'!$A:$A,'11'!$S:$S,$C77,'11'!$B:$B,$G77)+SUMIFS('11'!$A:$A,'11'!$S:$S,$C77,'11'!$C:$C,$G77))))</f>
        <v/>
      </c>
      <c r="U77" s="74" t="str">
        <f>IF('12'!$D$2="","",SUM(SUMIF('12'!$Q:$Q,$C77,'12'!$A:$A)-(SUMIFS('12'!$A:$A,'12'!$Q:$Q,$C77,'12'!$B:$B,$D77)+SUMIFS('12'!$A:$A,'12'!$Q:$Q,$C77,'12'!$C:$C,$D77)+SUMIFS('12'!$A:$A,'12'!$Q:$Q,$C77,'12'!$B:$B,$G77)+SUMIFS('12'!$A:$A,'12'!$Q:$Q,N77,'12'!$C:$C,$G77)),SUMIF('12'!$R:$R,$C77,'12'!$A:$A)-(SUMIFS('12'!$A:$A,'12'!$R:$R,$C77,'12'!$B:$B,$D77)+SUMIFS('12'!$A:$A,'12'!$R:$R,$C77,'12'!$C:$C,$D77)+SUMIFS('12'!$A:$A,'12'!$R:$R,$C77,'12'!$B:$B,$G77)+SUMIFS('12'!$A:$A,'12'!$R:$R,$C77,'12'!$C:$C,$G77)),SUMIF('12'!$S:$S,$C77,'12'!$A:$A)-(SUMIFS('12'!$A:$A,'12'!$S:$S,$C77,'12'!$B:$B,$D77)+SUMIFS('12'!$A:$A,'12'!$S:$S,$C77,'12'!$C:$C,$D77)+SUMIFS('12'!$A:$A,'12'!$S:$S,$C77,'12'!$B:$B,$G77)+SUMIFS('12'!$A:$A,'12'!$S:$S,$C77,'12'!$C:$C,$G77))))</f>
        <v/>
      </c>
      <c r="V77" s="75" t="str">
        <f>IF('13'!$D$2="","",SUM(SUMIF('13'!$Q:$Q,$C77,'13'!$A:$A)-(SUMIFS('13'!$A:$A,'13'!$Q:$Q,$C77,'13'!$B:$B,$D77)+SUMIFS('13'!$A:$A,'13'!$Q:$Q,$C77,'13'!$C:$C,$D77)+SUMIFS('13'!$A:$A,'13'!$Q:$Q,$C77,'13'!$B:$B,$G77)+SUMIFS('13'!$A:$A,'13'!$Q:$Q,O77,'13'!$C:$C,$G77)),SUMIF('13'!$R:$R,$C77,'13'!$A:$A)-(SUMIFS('13'!$A:$A,'13'!$R:$R,$C77,'13'!$B:$B,$D77)+SUMIFS('13'!$A:$A,'13'!$R:$R,$C77,'13'!$C:$C,$D77)+SUMIFS('13'!$A:$A,'13'!$R:$R,$C77,'13'!$B:$B,$G77)+SUMIFS('13'!$A:$A,'13'!$R:$R,$C77,'13'!$C:$C,$G77)),SUMIF('13'!$S:$S,$C77,'13'!$A:$A)-(SUMIFS('13'!$A:$A,'13'!$S:$S,$C77,'13'!$B:$B,$D77)+SUMIFS('13'!$A:$A,'13'!$S:$S,$C77,'13'!$C:$C,$D77)+SUMIFS('13'!$A:$A,'13'!$S:$S,$C77,'13'!$B:$B,$G77)+SUMIFS('13'!$A:$A,'13'!$S:$S,$C77,'13'!$C:$C,$G77))))</f>
        <v/>
      </c>
      <c r="W77" s="76" t="str">
        <f>IF('14'!$D$2="","",SUM(SUMIF('14'!$Q:$Q,$C77,'14'!$A:$A)-(SUMIFS('14'!$A:$A,'14'!$Q:$Q,$C77,'14'!$B:$B,$D77)+SUMIFS('14'!$A:$A,'14'!$Q:$Q,$C77,'14'!$C:$C,$D77)+SUMIFS('14'!$A:$A,'14'!$Q:$Q,$C77,'14'!$B:$B,$G77)+SUMIFS('14'!$A:$A,'14'!$Q:$Q,P77,'14'!$C:$C,$G77)),SUMIF('14'!$R:$R,$C77,'14'!$A:$A)-(SUMIFS('14'!$A:$A,'14'!$R:$R,$C77,'14'!$B:$B,$D77)+SUMIFS('14'!$A:$A,'14'!$R:$R,$C77,'14'!$C:$C,$D77)+SUMIFS('14'!$A:$A,'14'!$R:$R,$C77,'14'!$B:$B,$G77)+SUMIFS('14'!$A:$A,'14'!$R:$R,$C77,'14'!$C:$C,$G77)),SUMIF('14'!$S:$S,$C77,'14'!$A:$A)-(SUMIFS('14'!$A:$A,'14'!$S:$S,$C77,'14'!$B:$B,$D77)+SUMIFS('14'!$A:$A,'14'!$S:$S,$C77,'14'!$C:$C,$D77)+SUMIFS('14'!$A:$A,'14'!$S:$S,$C77,'14'!$B:$B,$G77)+SUMIFS('14'!$A:$A,'14'!$S:$S,$C77,'14'!$C:$C,$G77))))</f>
        <v/>
      </c>
      <c r="X77" s="73" t="str">
        <f>IF('15'!$D$2="","",SUM(SUMIF('15'!$Q:$Q,$C77,'15'!$A:$A)-(SUMIFS('15'!$A:$A,'15'!$Q:$Q,$C77,'15'!$B:$B,$D77)+SUMIFS('15'!$A:$A,'15'!$Q:$Q,$C77,'15'!$C:$C,$D77)+SUMIFS('15'!$A:$A,'15'!$Q:$Q,$C77,'15'!$B:$B,$G77)+SUMIFS('15'!$A:$A,'15'!$Q:$Q,Q77,'15'!$C:$C,$G77)),SUMIF('15'!$R:$R,$C77,'15'!$A:$A)-(SUMIFS('15'!$A:$A,'15'!$R:$R,$C77,'15'!$B:$B,$D77)+SUMIFS('15'!$A:$A,'15'!$R:$R,$C77,'15'!$C:$C,$D77)+SUMIFS('15'!$A:$A,'15'!$R:$R,$C77,'15'!$B:$B,$G77)+SUMIFS('15'!$A:$A,'15'!$R:$R,$C77,'15'!$C:$C,$G77)),SUMIF('15'!$S:$S,$C77,'15'!$A:$A)-(SUMIFS('15'!$A:$A,'15'!$S:$S,$C77,'15'!$B:$B,$D77)+SUMIFS('15'!$A:$A,'15'!$S:$S,$C77,'15'!$C:$C,$D77)+SUMIFS('15'!$A:$A,'15'!$S:$S,$C77,'15'!$B:$B,$G77)+SUMIFS('15'!$A:$A,'15'!$S:$S,$C77,'15'!$C:$C,$G77))))</f>
        <v/>
      </c>
      <c r="Y77" s="77">
        <f t="shared" si="19"/>
        <v>0</v>
      </c>
      <c r="Z77" s="85">
        <f>SUM(COUNTIF('1'!$R$2:$T$100,$C77),COUNTIF('2'!$R$2:$T$100,$C77),COUNTIF('3'!$R$2:$T$100,$C77),COUNTIF('4'!$R$2:$T$100,$C77),COUNTIF('5'!$R$2:$T$100,$C77),COUNTIF('6'!$R$2:$T$100,$C77),COUNTIF('7'!$R$2:$T$100,$C77),COUNTIF('8'!$R$2:$T$100,$C77),COUNTIF('9'!$R$2:$T$100,$C77),COUNTIF('10'!$Q$2:$S$100,$C77),COUNTIF('11'!$Q$2:$S$100,$C77),COUNTIF('12'!$Q$2:$S$100,$C77),COUNTIF('13'!$Q$2:$S$100,$C77),COUNTIF('14'!$Q$2:$S$100,$C77),COUNTIF('15'!$Q$2:$S$100,$C77))</f>
        <v>0</v>
      </c>
    </row>
    <row r="78" spans="1:36" x14ac:dyDescent="0.2">
      <c r="A78" s="2" t="s">
        <v>91</v>
      </c>
      <c r="B78" s="2" t="s">
        <v>186</v>
      </c>
      <c r="C78" s="2" t="str">
        <f t="shared" si="16"/>
        <v>Fred Lie</v>
      </c>
      <c r="D78" s="40"/>
      <c r="E78" s="43"/>
      <c r="F78" s="72">
        <f t="shared" si="17"/>
        <v>0</v>
      </c>
      <c r="G78" s="40"/>
      <c r="H78" s="43"/>
      <c r="I78" s="72">
        <f t="shared" si="18"/>
        <v>0</v>
      </c>
      <c r="J78" s="73">
        <f>IF('1'!$E$2="","",SUM(SUMIF('1'!$R:$R,$C78,'1'!$A:$A)-(SUMIFS('1'!$A:$A,'1'!$R:$R,$C78,'1'!$C:$C,$D78)+SUMIFS('1'!$A:$A,'1'!$R:$R,$C78,'1'!$D:$D,$D78)+SUMIFS('1'!$A:$A,'1'!$R:$R,$C78,'1'!$C:$C,$G78)+SUMIFS('1'!$A:$A,'1'!$R:$R,C78,'1'!$D:$D,$G78)),SUMIF('1'!$S:$S,$C78,'1'!$A:$A)-(SUMIFS('1'!$A:$A,'1'!$S:$S,$C78,'1'!$C:$C,$D78)+SUMIFS('1'!$A:$A,'1'!$S:$S,$C78,'1'!$D:$D,$D78)+SUMIFS('1'!$A:$A,'1'!$S:$S,$C78,'1'!$C:$C,$G78)+SUMIFS('1'!$A:$A,'1'!$S:$S,$C78,'1'!$D:$D,$G78)),SUMIF('1'!$T:$T,$C78,'1'!$A:$A)-(SUMIFS('1'!$A:$A,'1'!$T:$T,$C78,'1'!$C:$C,$D78)+SUMIFS('1'!$A:$A,'1'!$T:$T,$C78,'1'!$D:$D,$D78)+SUMIFS('1'!$A:$A,'1'!$T:$T,$C78,'1'!$C:$C,$G78)+SUMIFS('1'!$A:$A,'1'!$T:$T,$C78,'1'!$D:$D,$G78))))</f>
        <v>0</v>
      </c>
      <c r="K78" s="73">
        <f>IF('2'!$E$2="","",SUM(SUMIF('2'!$R:$R,$C78,'2'!$A:$A)-(SUMIFS('2'!$A:$A,'2'!$R:$R,$C78,'2'!$C:$C,$D78)+SUMIFS('2'!$A:$A,'2'!$R:$R,$C78,'2'!$D:$D,$D78)+SUMIFS('2'!$A:$A,'2'!$R:$R,$C78,'2'!$C:$C,$G78)+SUMIFS('2'!$A:$A,'2'!$R:$R,D78,'2'!$D:$D,$G78)),SUMIF('2'!$S:$S,$C78,'2'!$A:$A)-(SUMIFS('2'!$A:$A,'2'!$S:$S,$C78,'2'!$C:$C,$D78)+SUMIFS('2'!$A:$A,'2'!$S:$S,$C78,'2'!$D:$D,$D78)+SUMIFS('2'!$A:$A,'2'!$S:$S,$C78,'2'!$C:$C,$G78)+SUMIFS('2'!$A:$A,'2'!$S:$S,$C78,'2'!$D:$D,$G78)),SUMIF('2'!$T:$T,$C78,'2'!$A:$A)-(SUMIFS('2'!$A:$A,'2'!$T:$T,$C78,'2'!$C:$C,$D78)+SUMIFS('2'!$A:$A,'2'!$T:$T,$C78,'2'!$D:$D,$D78)+SUMIFS('2'!$A:$A,'2'!$T:$T,$C78,'2'!$C:$C,$G78)+SUMIFS('2'!$A:$A,'2'!$T:$T,$C78,'2'!$D:$D,$G78))))</f>
        <v>0</v>
      </c>
      <c r="L78" s="73">
        <f>IF('3'!$E$2="","",SUM(SUMIF('3'!$R:$R,$C78,'3'!$A:$A)-(SUMIFS('3'!$A:$A,'3'!$R:$R,$C78,'3'!$C:$C,$D78)+SUMIFS('3'!$A:$A,'3'!$R:$R,$C78,'3'!$D:$D,$D78)+SUMIFS('3'!$A:$A,'3'!$R:$R,$C78,'3'!$C:$C,$G78)+SUMIFS('3'!$A:$A,'3'!$R:$R,E78,'3'!$D:$D,$G78)),SUMIF('3'!$S:$S,$C78,'3'!$A:$A)-(SUMIFS('3'!$A:$A,'3'!$S:$S,$C78,'3'!$C:$C,$D78)+SUMIFS('3'!$A:$A,'3'!$S:$S,$C78,'3'!$D:$D,$D78)+SUMIFS('3'!$A:$A,'3'!$S:$S,$C78,'3'!$C:$C,$G78)+SUMIFS('3'!$A:$A,'3'!$S:$S,$C78,'3'!$D:$D,$G78)),SUMIF('3'!$T:$T,$C78,'3'!$A:$A)-(SUMIFS('3'!$A:$A,'3'!$T:$T,$C78,'3'!$C:$C,$D78)+SUMIFS('3'!$A:$A,'3'!$T:$T,$C78,'3'!$D:$D,$D78)+SUMIFS('3'!$A:$A,'3'!$T:$T,$C78,'3'!$C:$C,$G78)+SUMIFS('3'!$A:$A,'3'!$T:$T,$C78,'3'!$D:$D,$G78))))</f>
        <v>0</v>
      </c>
      <c r="M78" s="73" t="str">
        <f>IF('4'!$E$2="","",SUM(SUMIF('4'!$R:$R,$C78,'4'!$A:$A)-(SUMIFS('4'!$A:$A,'4'!$R:$R,$C78,'4'!$C:$C,$D78)+SUMIFS('4'!$A:$A,'4'!$R:$R,$C78,'4'!$D:$D,$D78)+SUMIFS('4'!$A:$A,'4'!$R:$R,$C78,'4'!$C:$C,$G78)+SUMIFS('4'!$A:$A,'4'!$R:$R,F78,'4'!$D:$D,$G78)),SUMIF('4'!$S:$S,$C78,'4'!$A:$A)-(SUMIFS('4'!$A:$A,'4'!$S:$S,$C78,'4'!$C:$C,$D78)+SUMIFS('4'!$A:$A,'4'!$S:$S,$C78,'4'!$D:$D,$D78)+SUMIFS('4'!$A:$A,'4'!$S:$S,$C78,'4'!$C:$C,$G78)+SUMIFS('4'!$A:$A,'4'!$S:$S,$C78,'4'!$D:$D,$G78)),SUMIF('4'!$T:$T,$C78,'4'!$A:$A)-(SUMIFS('4'!$A:$A,'4'!$T:$T,$C78,'4'!$C:$C,$D78)+SUMIFS('4'!$A:$A,'4'!$T:$T,$C78,'4'!$D:$D,$D78)+SUMIFS('4'!$A:$A,'4'!$T:$T,$C78,'4'!$C:$C,$G78)+SUMIFS('4'!$A:$A,'4'!$T:$T,$C78,'4'!$D:$D,$G78))))</f>
        <v/>
      </c>
      <c r="N78" s="73" t="str">
        <f>IF('5'!$E$2="","",SUM(SUMIF('5'!$R:$R,$C78,'5'!$A:$A)-(SUMIFS('5'!$A:$A,'5'!$R:$R,$C78,'5'!$C:$C,$D78)+SUMIFS('5'!$A:$A,'5'!$R:$R,$C78,'5'!$D:$D,$D78)+SUMIFS('5'!$A:$A,'5'!$R:$R,$C78,'5'!$C:$C,$G78)+SUMIFS('5'!$A:$A,'5'!$R:$R,G78,'5'!$D:$D,$G78)),SUMIF('5'!$S:$S,$C78,'5'!$A:$A)-(SUMIFS('5'!$A:$A,'5'!$S:$S,$C78,'5'!$C:$C,$D78)+SUMIFS('5'!$A:$A,'5'!$S:$S,$C78,'5'!$D:$D,$D78)+SUMIFS('5'!$A:$A,'5'!$S:$S,$C78,'5'!$C:$C,$G78)+SUMIFS('5'!$A:$A,'5'!$S:$S,$C78,'5'!$D:$D,$G78)),SUMIF('5'!$T:$T,$C78,'5'!$A:$A)-(SUMIFS('5'!$A:$A,'5'!$T:$T,$C78,'5'!$C:$C,$D78)+SUMIFS('5'!$A:$A,'5'!$T:$T,$C78,'5'!$D:$D,$D78)+SUMIFS('5'!$A:$A,'5'!$T:$T,$C78,'5'!$C:$C,$G78)+SUMIFS('5'!$A:$A,'5'!$T:$T,$C78,'5'!$D:$D,$G78))))</f>
        <v/>
      </c>
      <c r="O78" s="73" t="str">
        <f>IF('6'!$E$2="","",SUM(SUMIF('6'!$R:$R,$C78,'6'!$A:$A)-(SUMIFS('6'!$A:$A,'6'!$R:$R,$C78,'6'!$C:$C,$D78)+SUMIFS('6'!$A:$A,'6'!$R:$R,$C78,'6'!$D:$D,$D78)+SUMIFS('6'!$A:$A,'6'!$R:$R,$C78,'6'!$C:$C,$G78)+SUMIFS('6'!$A:$A,'6'!$R:$R,H78,'6'!$D:$D,$G78)),SUMIF('6'!$S:$S,$C78,'6'!$A:$A)-(SUMIFS('6'!$A:$A,'6'!$S:$S,$C78,'6'!$C:$C,$D78)+SUMIFS('6'!$A:$A,'6'!$S:$S,$C78,'6'!$D:$D,$D78)+SUMIFS('6'!$A:$A,'6'!$S:$S,$C78,'6'!$C:$C,$G78)+SUMIFS('6'!$A:$A,'6'!$S:$S,$C78,'6'!$D:$D,$G78)),SUMIF('6'!$T:$T,$C78,'6'!$A:$A)-(SUMIFS('6'!$A:$A,'6'!$T:$T,$C78,'6'!$C:$C,$D78)+SUMIFS('6'!$A:$A,'6'!$T:$T,$C78,'6'!$D:$D,$D78)+SUMIFS('6'!$A:$A,'6'!$T:$T,$C78,'6'!$C:$C,$G78)+SUMIFS('6'!$A:$A,'6'!$T:$T,$C78,'6'!$D:$D,$G78))))</f>
        <v/>
      </c>
      <c r="P78" s="73" t="str">
        <f>IF('7'!$E$2="","",SUM(SUMIF('7'!$R:$R,$C78,'7'!$A:$A)-(SUMIFS('7'!$A:$A,'7'!$R:$R,$C78,'7'!$C:$C,$D78)+SUMIFS('7'!$A:$A,'7'!$R:$R,$C78,'7'!$D:$D,$D78)+SUMIFS('7'!$A:$A,'7'!$R:$R,$C78,'7'!$C:$C,$G78)+SUMIFS('7'!$A:$A,'7'!$R:$R,I78,'7'!$D:$D,$G78)),SUMIF('7'!$S:$S,$C78,'7'!$A:$A)-(SUMIFS('7'!$A:$A,'7'!$S:$S,$C78,'7'!$C:$C,$D78)+SUMIFS('7'!$A:$A,'7'!$S:$S,$C78,'7'!$D:$D,$D78)+SUMIFS('7'!$A:$A,'7'!$S:$S,$C78,'7'!$C:$C,$G78)+SUMIFS('7'!$A:$A,'7'!$S:$S,$C78,'7'!$D:$D,$G78)),SUMIF('7'!$T:$T,$C78,'7'!$A:$A)-(SUMIFS('7'!$A:$A,'7'!$T:$T,$C78,'7'!$C:$C,$D78)+SUMIFS('7'!$A:$A,'7'!$T:$T,$C78,'7'!$D:$D,$D78)+SUMIFS('7'!$A:$A,'7'!$T:$T,$C78,'7'!$C:$C,$G78)+SUMIFS('7'!$A:$A,'7'!$T:$T,$C78,'7'!$D:$D,$G78))))</f>
        <v/>
      </c>
      <c r="Q78" s="73" t="str">
        <f>IF('8'!$E$2="","",SUM(SUMIF('8'!$R:$R,$C78,'8'!$A:$A)-(SUMIFS('8'!$A:$A,'8'!$R:$R,$C78,'8'!$C:$C,$D78)+SUMIFS('8'!$A:$A,'8'!$R:$R,$C78,'8'!$D:$D,$D78)+SUMIFS('8'!$A:$A,'8'!$R:$R,$C78,'8'!$C:$C,$G78)+SUMIFS('8'!$A:$A,'8'!$R:$R,J78,'8'!$D:$D,$G78)),SUMIF('8'!$S:$S,$C78,'8'!$A:$A)-(SUMIFS('8'!$A:$A,'8'!$S:$S,$C78,'8'!$C:$C,$D78)+SUMIFS('8'!$A:$A,'8'!$S:$S,$C78,'8'!$D:$D,$D78)+SUMIFS('8'!$A:$A,'8'!$S:$S,$C78,'8'!$C:$C,$G78)+SUMIFS('8'!$A:$A,'8'!$S:$S,$C78,'8'!$D:$D,$G78)),SUMIF('8'!$T:$T,$C78,'8'!$A:$A)-(SUMIFS('8'!$A:$A,'8'!$T:$T,$C78,'8'!$C:$C,$D78)+SUMIFS('8'!$A:$A,'8'!$T:$T,$C78,'8'!$D:$D,$D78)+SUMIFS('8'!$A:$A,'8'!$T:$T,$C78,'8'!$C:$C,$G78)+SUMIFS('8'!$A:$A,'8'!$T:$T,$C78,'8'!$D:$D,$G78))))</f>
        <v/>
      </c>
      <c r="R78" s="73" t="str">
        <f>IF('9'!$E$2="","",SUM(SUMIF('9'!$R:$R,$C78,'9'!$A:$A)-(SUMIFS('9'!$A:$A,'9'!$R:$R,$C78,'9'!$C:$C,$D78)+SUMIFS('9'!$A:$A,'9'!$R:$R,$C78,'9'!$D:$D,$D78)+SUMIFS('9'!$A:$A,'9'!$R:$R,$C78,'9'!$C:$C,$G78)+SUMIFS('9'!$A:$A,'9'!$R:$R,K78,'9'!$D:$D,$G78)),SUMIF('9'!$S:$S,$C78,'9'!$A:$A)-(SUMIFS('9'!$A:$A,'9'!$S:$S,$C78,'9'!$C:$C,$D78)+SUMIFS('9'!$A:$A,'9'!$S:$S,$C78,'9'!$D:$D,$D78)+SUMIFS('9'!$A:$A,'9'!$S:$S,$C78,'9'!$C:$C,$G78)+SUMIFS('9'!$A:$A,'9'!$S:$S,$C78,'9'!$D:$D,$G78)),SUMIF('9'!$T:$T,$C78,'9'!$A:$A)-(SUMIFS('9'!$A:$A,'9'!$T:$T,$C78,'9'!$C:$C,$D78)+SUMIFS('9'!$A:$A,'9'!$T:$T,$C78,'9'!$D:$D,$D78)+SUMIFS('9'!$A:$A,'9'!$T:$T,$C78,'9'!$C:$C,$G78)+SUMIFS('9'!$A:$A,'9'!$T:$T,$C78,'9'!$D:$D,$G78))))</f>
        <v/>
      </c>
      <c r="S78" s="73" t="str">
        <f>IF('10'!$D$2="","",SUM(SUMIF('10'!$Q:$Q,$C78,'10'!$A:$A)-(SUMIFS('10'!$A:$A,'10'!$Q:$Q,$C78,'10'!$B:$B,$D78)+SUMIFS('10'!$A:$A,'10'!$Q:$Q,$C78,'10'!$C:$C,$D78)+SUMIFS('10'!$A:$A,'10'!$Q:$Q,$C78,'10'!$B:$B,$G78)+SUMIFS('10'!$A:$A,'10'!$Q:$Q,L78,'10'!$C:$C,$G78)),SUMIF('10'!$R:$R,$C78,'10'!$A:$A)-(SUMIFS('10'!$A:$A,'10'!$R:$R,$C78,'10'!$B:$B,$D78)+SUMIFS('10'!$A:$A,'10'!$R:$R,$C78,'10'!$C:$C,$D78)+SUMIFS('10'!$A:$A,'10'!$R:$R,$C78,'10'!$B:$B,$G78)+SUMIFS('10'!$A:$A,'10'!$R:$R,$C78,'10'!$C:$C,$G78)),SUMIF('10'!$S:$S,$C78,'10'!$A:$A)-(SUMIFS('10'!$A:$A,'10'!$S:$S,$C78,'10'!$B:$B,$D78)+SUMIFS('10'!$A:$A,'10'!$S:$S,$C78,'10'!$C:$C,$D78)+SUMIFS('10'!$A:$A,'10'!$S:$S,$C78,'10'!$B:$B,$G78)+SUMIFS('10'!$A:$A,'10'!$S:$S,$C78,'10'!$C:$C,$G78))))</f>
        <v/>
      </c>
      <c r="T78" s="73" t="str">
        <f>IF('11'!$D$2="","",SUM(SUMIF('11'!$Q:$Q,$C78,'11'!$A:$A)-(SUMIFS('11'!$A:$A,'11'!$Q:$Q,$C78,'11'!$B:$B,$D78)+SUMIFS('11'!$A:$A,'11'!$Q:$Q,$C78,'11'!$C:$C,$D78)+SUMIFS('11'!$A:$A,'11'!$Q:$Q,$C78,'11'!$B:$B,$G78)+SUMIFS('11'!$A:$A,'11'!$Q:$Q,M78,'11'!$C:$C,$G78)),SUMIF('11'!$R:$R,$C78,'11'!$A:$A)-(SUMIFS('11'!$A:$A,'11'!$R:$R,$C78,'11'!$B:$B,$D78)+SUMIFS('11'!$A:$A,'11'!$R:$R,$C78,'11'!$C:$C,$D78)+SUMIFS('11'!$A:$A,'11'!$R:$R,$C78,'11'!$B:$B,$G78)+SUMIFS('11'!$A:$A,'11'!$R:$R,$C78,'11'!$C:$C,$G78)),SUMIF('11'!$S:$S,$C78,'11'!$A:$A)-(SUMIFS('11'!$A:$A,'11'!$S:$S,$C78,'11'!$B:$B,$D78)+SUMIFS('11'!$A:$A,'11'!$S:$S,$C78,'11'!$C:$C,$D78)+SUMIFS('11'!$A:$A,'11'!$S:$S,$C78,'11'!$B:$B,$G78)+SUMIFS('11'!$A:$A,'11'!$S:$S,$C78,'11'!$C:$C,$G78))))</f>
        <v/>
      </c>
      <c r="U78" s="74" t="str">
        <f>IF('12'!$D$2="","",SUM(SUMIF('12'!$Q:$Q,$C78,'12'!$A:$A)-(SUMIFS('12'!$A:$A,'12'!$Q:$Q,$C78,'12'!$B:$B,$D78)+SUMIFS('12'!$A:$A,'12'!$Q:$Q,$C78,'12'!$C:$C,$D78)+SUMIFS('12'!$A:$A,'12'!$Q:$Q,$C78,'12'!$B:$B,$G78)+SUMIFS('12'!$A:$A,'12'!$Q:$Q,N78,'12'!$C:$C,$G78)),SUMIF('12'!$R:$R,$C78,'12'!$A:$A)-(SUMIFS('12'!$A:$A,'12'!$R:$R,$C78,'12'!$B:$B,$D78)+SUMIFS('12'!$A:$A,'12'!$R:$R,$C78,'12'!$C:$C,$D78)+SUMIFS('12'!$A:$A,'12'!$R:$R,$C78,'12'!$B:$B,$G78)+SUMIFS('12'!$A:$A,'12'!$R:$R,$C78,'12'!$C:$C,$G78)),SUMIF('12'!$S:$S,$C78,'12'!$A:$A)-(SUMIFS('12'!$A:$A,'12'!$S:$S,$C78,'12'!$B:$B,$D78)+SUMIFS('12'!$A:$A,'12'!$S:$S,$C78,'12'!$C:$C,$D78)+SUMIFS('12'!$A:$A,'12'!$S:$S,$C78,'12'!$B:$B,$G78)+SUMIFS('12'!$A:$A,'12'!$S:$S,$C78,'12'!$C:$C,$G78))))</f>
        <v/>
      </c>
      <c r="V78" s="75" t="str">
        <f>IF('13'!$D$2="","",SUM(SUMIF('13'!$Q:$Q,$C78,'13'!$A:$A)-(SUMIFS('13'!$A:$A,'13'!$Q:$Q,$C78,'13'!$B:$B,$D78)+SUMIFS('13'!$A:$A,'13'!$Q:$Q,$C78,'13'!$C:$C,$D78)+SUMIFS('13'!$A:$A,'13'!$Q:$Q,$C78,'13'!$B:$B,$G78)+SUMIFS('13'!$A:$A,'13'!$Q:$Q,O78,'13'!$C:$C,$G78)),SUMIF('13'!$R:$R,$C78,'13'!$A:$A)-(SUMIFS('13'!$A:$A,'13'!$R:$R,$C78,'13'!$B:$B,$D78)+SUMIFS('13'!$A:$A,'13'!$R:$R,$C78,'13'!$C:$C,$D78)+SUMIFS('13'!$A:$A,'13'!$R:$R,$C78,'13'!$B:$B,$G78)+SUMIFS('13'!$A:$A,'13'!$R:$R,$C78,'13'!$C:$C,$G78)),SUMIF('13'!$S:$S,$C78,'13'!$A:$A)-(SUMIFS('13'!$A:$A,'13'!$S:$S,$C78,'13'!$B:$B,$D78)+SUMIFS('13'!$A:$A,'13'!$S:$S,$C78,'13'!$C:$C,$D78)+SUMIFS('13'!$A:$A,'13'!$S:$S,$C78,'13'!$B:$B,$G78)+SUMIFS('13'!$A:$A,'13'!$S:$S,$C78,'13'!$C:$C,$G78))))</f>
        <v/>
      </c>
      <c r="W78" s="76" t="str">
        <f>IF('14'!$D$2="","",SUM(SUMIF('14'!$Q:$Q,$C78,'14'!$A:$A)-(SUMIFS('14'!$A:$A,'14'!$Q:$Q,$C78,'14'!$B:$B,$D78)+SUMIFS('14'!$A:$A,'14'!$Q:$Q,$C78,'14'!$C:$C,$D78)+SUMIFS('14'!$A:$A,'14'!$Q:$Q,$C78,'14'!$B:$B,$G78)+SUMIFS('14'!$A:$A,'14'!$Q:$Q,P78,'14'!$C:$C,$G78)),SUMIF('14'!$R:$R,$C78,'14'!$A:$A)-(SUMIFS('14'!$A:$A,'14'!$R:$R,$C78,'14'!$B:$B,$D78)+SUMIFS('14'!$A:$A,'14'!$R:$R,$C78,'14'!$C:$C,$D78)+SUMIFS('14'!$A:$A,'14'!$R:$R,$C78,'14'!$B:$B,$G78)+SUMIFS('14'!$A:$A,'14'!$R:$R,$C78,'14'!$C:$C,$G78)),SUMIF('14'!$S:$S,$C78,'14'!$A:$A)-(SUMIFS('14'!$A:$A,'14'!$S:$S,$C78,'14'!$B:$B,$D78)+SUMIFS('14'!$A:$A,'14'!$S:$S,$C78,'14'!$C:$C,$D78)+SUMIFS('14'!$A:$A,'14'!$S:$S,$C78,'14'!$B:$B,$G78)+SUMIFS('14'!$A:$A,'14'!$S:$S,$C78,'14'!$C:$C,$G78))))</f>
        <v/>
      </c>
      <c r="X78" s="73" t="str">
        <f>IF('15'!$D$2="","",SUM(SUMIF('15'!$Q:$Q,$C78,'15'!$A:$A)-(SUMIFS('15'!$A:$A,'15'!$Q:$Q,$C78,'15'!$B:$B,$D78)+SUMIFS('15'!$A:$A,'15'!$Q:$Q,$C78,'15'!$C:$C,$D78)+SUMIFS('15'!$A:$A,'15'!$Q:$Q,$C78,'15'!$B:$B,$G78)+SUMIFS('15'!$A:$A,'15'!$Q:$Q,Q78,'15'!$C:$C,$G78)),SUMIF('15'!$R:$R,$C78,'15'!$A:$A)-(SUMIFS('15'!$A:$A,'15'!$R:$R,$C78,'15'!$B:$B,$D78)+SUMIFS('15'!$A:$A,'15'!$R:$R,$C78,'15'!$C:$C,$D78)+SUMIFS('15'!$A:$A,'15'!$R:$R,$C78,'15'!$B:$B,$G78)+SUMIFS('15'!$A:$A,'15'!$R:$R,$C78,'15'!$C:$C,$G78)),SUMIF('15'!$S:$S,$C78,'15'!$A:$A)-(SUMIFS('15'!$A:$A,'15'!$S:$S,$C78,'15'!$B:$B,$D78)+SUMIFS('15'!$A:$A,'15'!$S:$S,$C78,'15'!$C:$C,$D78)+SUMIFS('15'!$A:$A,'15'!$S:$S,$C78,'15'!$B:$B,$G78)+SUMIFS('15'!$A:$A,'15'!$S:$S,$C78,'15'!$C:$C,$G78))))</f>
        <v/>
      </c>
      <c r="Y78" s="77">
        <f t="shared" si="19"/>
        <v>0</v>
      </c>
      <c r="Z78" s="85">
        <f>SUM(COUNTIF('1'!$R$2:$T$100,$C78),COUNTIF('2'!$R$2:$T$100,$C78),COUNTIF('3'!$R$2:$T$100,$C78),COUNTIF('4'!$R$2:$T$100,$C78),COUNTIF('5'!$R$2:$T$100,$C78),COUNTIF('6'!$R$2:$T$100,$C78),COUNTIF('7'!$R$2:$T$100,$C78),COUNTIF('8'!$R$2:$T$100,$C78),COUNTIF('9'!$R$2:$T$100,$C78),COUNTIF('10'!$Q$2:$S$100,$C78),COUNTIF('11'!$Q$2:$S$100,$C78),COUNTIF('12'!$Q$2:$S$100,$C78),COUNTIF('13'!$Q$2:$S$100,$C78),COUNTIF('14'!$Q$2:$S$100,$C78),COUNTIF('15'!$Q$2:$S$100,$C78))</f>
        <v>0</v>
      </c>
      <c r="AI78" s="39"/>
      <c r="AJ78" s="39"/>
    </row>
    <row r="79" spans="1:36" x14ac:dyDescent="0.2">
      <c r="A79" s="2" t="s">
        <v>60</v>
      </c>
      <c r="B79" s="2" t="s">
        <v>155</v>
      </c>
      <c r="C79" s="2" t="str">
        <f t="shared" si="16"/>
        <v>Hernan Lopez</v>
      </c>
      <c r="D79" s="40"/>
      <c r="E79" s="43"/>
      <c r="F79" s="72">
        <f t="shared" si="17"/>
        <v>0</v>
      </c>
      <c r="G79" s="40"/>
      <c r="H79" s="43"/>
      <c r="I79" s="72">
        <f t="shared" si="18"/>
        <v>0</v>
      </c>
      <c r="J79" s="73">
        <f>IF('1'!$E$2="","",SUM(SUMIF('1'!$R:$R,$C79,'1'!$A:$A)-(SUMIFS('1'!$A:$A,'1'!$R:$R,$C79,'1'!$C:$C,$D79)+SUMIFS('1'!$A:$A,'1'!$R:$R,$C79,'1'!$D:$D,$D79)+SUMIFS('1'!$A:$A,'1'!$R:$R,$C79,'1'!$C:$C,$G79)+SUMIFS('1'!$A:$A,'1'!$R:$R,C79,'1'!$D:$D,$G79)),SUMIF('1'!$S:$S,$C79,'1'!$A:$A)-(SUMIFS('1'!$A:$A,'1'!$S:$S,$C79,'1'!$C:$C,$D79)+SUMIFS('1'!$A:$A,'1'!$S:$S,$C79,'1'!$D:$D,$D79)+SUMIFS('1'!$A:$A,'1'!$S:$S,$C79,'1'!$C:$C,$G79)+SUMIFS('1'!$A:$A,'1'!$S:$S,$C79,'1'!$D:$D,$G79)),SUMIF('1'!$T:$T,$C79,'1'!$A:$A)-(SUMIFS('1'!$A:$A,'1'!$T:$T,$C79,'1'!$C:$C,$D79)+SUMIFS('1'!$A:$A,'1'!$T:$T,$C79,'1'!$D:$D,$D79)+SUMIFS('1'!$A:$A,'1'!$T:$T,$C79,'1'!$C:$C,$G79)+SUMIFS('1'!$A:$A,'1'!$T:$T,$C79,'1'!$D:$D,$G79))))</f>
        <v>0</v>
      </c>
      <c r="K79" s="73">
        <f>IF('2'!$E$2="","",SUM(SUMIF('2'!$R:$R,$C79,'2'!$A:$A)-(SUMIFS('2'!$A:$A,'2'!$R:$R,$C79,'2'!$C:$C,$D79)+SUMIFS('2'!$A:$A,'2'!$R:$R,$C79,'2'!$D:$D,$D79)+SUMIFS('2'!$A:$A,'2'!$R:$R,$C79,'2'!$C:$C,$G79)+SUMIFS('2'!$A:$A,'2'!$R:$R,D79,'2'!$D:$D,$G79)),SUMIF('2'!$S:$S,$C79,'2'!$A:$A)-(SUMIFS('2'!$A:$A,'2'!$S:$S,$C79,'2'!$C:$C,$D79)+SUMIFS('2'!$A:$A,'2'!$S:$S,$C79,'2'!$D:$D,$D79)+SUMIFS('2'!$A:$A,'2'!$S:$S,$C79,'2'!$C:$C,$G79)+SUMIFS('2'!$A:$A,'2'!$S:$S,$C79,'2'!$D:$D,$G79)),SUMIF('2'!$T:$T,$C79,'2'!$A:$A)-(SUMIFS('2'!$A:$A,'2'!$T:$T,$C79,'2'!$C:$C,$D79)+SUMIFS('2'!$A:$A,'2'!$T:$T,$C79,'2'!$D:$D,$D79)+SUMIFS('2'!$A:$A,'2'!$T:$T,$C79,'2'!$C:$C,$G79)+SUMIFS('2'!$A:$A,'2'!$T:$T,$C79,'2'!$D:$D,$G79))))</f>
        <v>0</v>
      </c>
      <c r="L79" s="73">
        <f>IF('3'!$E$2="","",SUM(SUMIF('3'!$R:$R,$C79,'3'!$A:$A)-(SUMIFS('3'!$A:$A,'3'!$R:$R,$C79,'3'!$C:$C,$D79)+SUMIFS('3'!$A:$A,'3'!$R:$R,$C79,'3'!$D:$D,$D79)+SUMIFS('3'!$A:$A,'3'!$R:$R,$C79,'3'!$C:$C,$G79)+SUMIFS('3'!$A:$A,'3'!$R:$R,E79,'3'!$D:$D,$G79)),SUMIF('3'!$S:$S,$C79,'3'!$A:$A)-(SUMIFS('3'!$A:$A,'3'!$S:$S,$C79,'3'!$C:$C,$D79)+SUMIFS('3'!$A:$A,'3'!$S:$S,$C79,'3'!$D:$D,$D79)+SUMIFS('3'!$A:$A,'3'!$S:$S,$C79,'3'!$C:$C,$G79)+SUMIFS('3'!$A:$A,'3'!$S:$S,$C79,'3'!$D:$D,$G79)),SUMIF('3'!$T:$T,$C79,'3'!$A:$A)-(SUMIFS('3'!$A:$A,'3'!$T:$T,$C79,'3'!$C:$C,$D79)+SUMIFS('3'!$A:$A,'3'!$T:$T,$C79,'3'!$D:$D,$D79)+SUMIFS('3'!$A:$A,'3'!$T:$T,$C79,'3'!$C:$C,$G79)+SUMIFS('3'!$A:$A,'3'!$T:$T,$C79,'3'!$D:$D,$G79))))</f>
        <v>0</v>
      </c>
      <c r="M79" s="73" t="str">
        <f>IF('4'!$E$2="","",SUM(SUMIF('4'!$R:$R,$C79,'4'!$A:$A)-(SUMIFS('4'!$A:$A,'4'!$R:$R,$C79,'4'!$C:$C,$D79)+SUMIFS('4'!$A:$A,'4'!$R:$R,$C79,'4'!$D:$D,$D79)+SUMIFS('4'!$A:$A,'4'!$R:$R,$C79,'4'!$C:$C,$G79)+SUMIFS('4'!$A:$A,'4'!$R:$R,F79,'4'!$D:$D,$G79)),SUMIF('4'!$S:$S,$C79,'4'!$A:$A)-(SUMIFS('4'!$A:$A,'4'!$S:$S,$C79,'4'!$C:$C,$D79)+SUMIFS('4'!$A:$A,'4'!$S:$S,$C79,'4'!$D:$D,$D79)+SUMIFS('4'!$A:$A,'4'!$S:$S,$C79,'4'!$C:$C,$G79)+SUMIFS('4'!$A:$A,'4'!$S:$S,$C79,'4'!$D:$D,$G79)),SUMIF('4'!$T:$T,$C79,'4'!$A:$A)-(SUMIFS('4'!$A:$A,'4'!$T:$T,$C79,'4'!$C:$C,$D79)+SUMIFS('4'!$A:$A,'4'!$T:$T,$C79,'4'!$D:$D,$D79)+SUMIFS('4'!$A:$A,'4'!$T:$T,$C79,'4'!$C:$C,$G79)+SUMIFS('4'!$A:$A,'4'!$T:$T,$C79,'4'!$D:$D,$G79))))</f>
        <v/>
      </c>
      <c r="N79" s="73" t="str">
        <f>IF('5'!$E$2="","",SUM(SUMIF('5'!$R:$R,$C79,'5'!$A:$A)-(SUMIFS('5'!$A:$A,'5'!$R:$R,$C79,'5'!$C:$C,$D79)+SUMIFS('5'!$A:$A,'5'!$R:$R,$C79,'5'!$D:$D,$D79)+SUMIFS('5'!$A:$A,'5'!$R:$R,$C79,'5'!$C:$C,$G79)+SUMIFS('5'!$A:$A,'5'!$R:$R,G79,'5'!$D:$D,$G79)),SUMIF('5'!$S:$S,$C79,'5'!$A:$A)-(SUMIFS('5'!$A:$A,'5'!$S:$S,$C79,'5'!$C:$C,$D79)+SUMIFS('5'!$A:$A,'5'!$S:$S,$C79,'5'!$D:$D,$D79)+SUMIFS('5'!$A:$A,'5'!$S:$S,$C79,'5'!$C:$C,$G79)+SUMIFS('5'!$A:$A,'5'!$S:$S,$C79,'5'!$D:$D,$G79)),SUMIF('5'!$T:$T,$C79,'5'!$A:$A)-(SUMIFS('5'!$A:$A,'5'!$T:$T,$C79,'5'!$C:$C,$D79)+SUMIFS('5'!$A:$A,'5'!$T:$T,$C79,'5'!$D:$D,$D79)+SUMIFS('5'!$A:$A,'5'!$T:$T,$C79,'5'!$C:$C,$G79)+SUMIFS('5'!$A:$A,'5'!$T:$T,$C79,'5'!$D:$D,$G79))))</f>
        <v/>
      </c>
      <c r="O79" s="73" t="str">
        <f>IF('6'!$E$2="","",SUM(SUMIF('6'!$R:$R,$C79,'6'!$A:$A)-(SUMIFS('6'!$A:$A,'6'!$R:$R,$C79,'6'!$C:$C,$D79)+SUMIFS('6'!$A:$A,'6'!$R:$R,$C79,'6'!$D:$D,$D79)+SUMIFS('6'!$A:$A,'6'!$R:$R,$C79,'6'!$C:$C,$G79)+SUMIFS('6'!$A:$A,'6'!$R:$R,H79,'6'!$D:$D,$G79)),SUMIF('6'!$S:$S,$C79,'6'!$A:$A)-(SUMIFS('6'!$A:$A,'6'!$S:$S,$C79,'6'!$C:$C,$D79)+SUMIFS('6'!$A:$A,'6'!$S:$S,$C79,'6'!$D:$D,$D79)+SUMIFS('6'!$A:$A,'6'!$S:$S,$C79,'6'!$C:$C,$G79)+SUMIFS('6'!$A:$A,'6'!$S:$S,$C79,'6'!$D:$D,$G79)),SUMIF('6'!$T:$T,$C79,'6'!$A:$A)-(SUMIFS('6'!$A:$A,'6'!$T:$T,$C79,'6'!$C:$C,$D79)+SUMIFS('6'!$A:$A,'6'!$T:$T,$C79,'6'!$D:$D,$D79)+SUMIFS('6'!$A:$A,'6'!$T:$T,$C79,'6'!$C:$C,$G79)+SUMIFS('6'!$A:$A,'6'!$T:$T,$C79,'6'!$D:$D,$G79))))</f>
        <v/>
      </c>
      <c r="P79" s="73" t="str">
        <f>IF('7'!$E$2="","",SUM(SUMIF('7'!$R:$R,$C79,'7'!$A:$A)-(SUMIFS('7'!$A:$A,'7'!$R:$R,$C79,'7'!$C:$C,$D79)+SUMIFS('7'!$A:$A,'7'!$R:$R,$C79,'7'!$D:$D,$D79)+SUMIFS('7'!$A:$A,'7'!$R:$R,$C79,'7'!$C:$C,$G79)+SUMIFS('7'!$A:$A,'7'!$R:$R,I79,'7'!$D:$D,$G79)),SUMIF('7'!$S:$S,$C79,'7'!$A:$A)-(SUMIFS('7'!$A:$A,'7'!$S:$S,$C79,'7'!$C:$C,$D79)+SUMIFS('7'!$A:$A,'7'!$S:$S,$C79,'7'!$D:$D,$D79)+SUMIFS('7'!$A:$A,'7'!$S:$S,$C79,'7'!$C:$C,$G79)+SUMIFS('7'!$A:$A,'7'!$S:$S,$C79,'7'!$D:$D,$G79)),SUMIF('7'!$T:$T,$C79,'7'!$A:$A)-(SUMIFS('7'!$A:$A,'7'!$T:$T,$C79,'7'!$C:$C,$D79)+SUMIFS('7'!$A:$A,'7'!$T:$T,$C79,'7'!$D:$D,$D79)+SUMIFS('7'!$A:$A,'7'!$T:$T,$C79,'7'!$C:$C,$G79)+SUMIFS('7'!$A:$A,'7'!$T:$T,$C79,'7'!$D:$D,$G79))))</f>
        <v/>
      </c>
      <c r="Q79" s="73" t="str">
        <f>IF('8'!$E$2="","",SUM(SUMIF('8'!$R:$R,$C79,'8'!$A:$A)-(SUMIFS('8'!$A:$A,'8'!$R:$R,$C79,'8'!$C:$C,$D79)+SUMIFS('8'!$A:$A,'8'!$R:$R,$C79,'8'!$D:$D,$D79)+SUMIFS('8'!$A:$A,'8'!$R:$R,$C79,'8'!$C:$C,$G79)+SUMIFS('8'!$A:$A,'8'!$R:$R,J79,'8'!$D:$D,$G79)),SUMIF('8'!$S:$S,$C79,'8'!$A:$A)-(SUMIFS('8'!$A:$A,'8'!$S:$S,$C79,'8'!$C:$C,$D79)+SUMIFS('8'!$A:$A,'8'!$S:$S,$C79,'8'!$D:$D,$D79)+SUMIFS('8'!$A:$A,'8'!$S:$S,$C79,'8'!$C:$C,$G79)+SUMIFS('8'!$A:$A,'8'!$S:$S,$C79,'8'!$D:$D,$G79)),SUMIF('8'!$T:$T,$C79,'8'!$A:$A)-(SUMIFS('8'!$A:$A,'8'!$T:$T,$C79,'8'!$C:$C,$D79)+SUMIFS('8'!$A:$A,'8'!$T:$T,$C79,'8'!$D:$D,$D79)+SUMIFS('8'!$A:$A,'8'!$T:$T,$C79,'8'!$C:$C,$G79)+SUMIFS('8'!$A:$A,'8'!$T:$T,$C79,'8'!$D:$D,$G79))))</f>
        <v/>
      </c>
      <c r="R79" s="73" t="str">
        <f>IF('9'!$E$2="","",SUM(SUMIF('9'!$R:$R,$C79,'9'!$A:$A)-(SUMIFS('9'!$A:$A,'9'!$R:$R,$C79,'9'!$C:$C,$D79)+SUMIFS('9'!$A:$A,'9'!$R:$R,$C79,'9'!$D:$D,$D79)+SUMIFS('9'!$A:$A,'9'!$R:$R,$C79,'9'!$C:$C,$G79)+SUMIFS('9'!$A:$A,'9'!$R:$R,K79,'9'!$D:$D,$G79)),SUMIF('9'!$S:$S,$C79,'9'!$A:$A)-(SUMIFS('9'!$A:$A,'9'!$S:$S,$C79,'9'!$C:$C,$D79)+SUMIFS('9'!$A:$A,'9'!$S:$S,$C79,'9'!$D:$D,$D79)+SUMIFS('9'!$A:$A,'9'!$S:$S,$C79,'9'!$C:$C,$G79)+SUMIFS('9'!$A:$A,'9'!$S:$S,$C79,'9'!$D:$D,$G79)),SUMIF('9'!$T:$T,$C79,'9'!$A:$A)-(SUMIFS('9'!$A:$A,'9'!$T:$T,$C79,'9'!$C:$C,$D79)+SUMIFS('9'!$A:$A,'9'!$T:$T,$C79,'9'!$D:$D,$D79)+SUMIFS('9'!$A:$A,'9'!$T:$T,$C79,'9'!$C:$C,$G79)+SUMIFS('9'!$A:$A,'9'!$T:$T,$C79,'9'!$D:$D,$G79))))</f>
        <v/>
      </c>
      <c r="S79" s="73" t="str">
        <f>IF('10'!$D$2="","",SUM(SUMIF('10'!$Q:$Q,$C79,'10'!$A:$A)-(SUMIFS('10'!$A:$A,'10'!$Q:$Q,$C79,'10'!$B:$B,$D79)+SUMIFS('10'!$A:$A,'10'!$Q:$Q,$C79,'10'!$C:$C,$D79)+SUMIFS('10'!$A:$A,'10'!$Q:$Q,$C79,'10'!$B:$B,$G79)+SUMIFS('10'!$A:$A,'10'!$Q:$Q,L79,'10'!$C:$C,$G79)),SUMIF('10'!$R:$R,$C79,'10'!$A:$A)-(SUMIFS('10'!$A:$A,'10'!$R:$R,$C79,'10'!$B:$B,$D79)+SUMIFS('10'!$A:$A,'10'!$R:$R,$C79,'10'!$C:$C,$D79)+SUMIFS('10'!$A:$A,'10'!$R:$R,$C79,'10'!$B:$B,$G79)+SUMIFS('10'!$A:$A,'10'!$R:$R,$C79,'10'!$C:$C,$G79)),SUMIF('10'!$S:$S,$C79,'10'!$A:$A)-(SUMIFS('10'!$A:$A,'10'!$S:$S,$C79,'10'!$B:$B,$D79)+SUMIFS('10'!$A:$A,'10'!$S:$S,$C79,'10'!$C:$C,$D79)+SUMIFS('10'!$A:$A,'10'!$S:$S,$C79,'10'!$B:$B,$G79)+SUMIFS('10'!$A:$A,'10'!$S:$S,$C79,'10'!$C:$C,$G79))))</f>
        <v/>
      </c>
      <c r="T79" s="73" t="str">
        <f>IF('11'!$D$2="","",SUM(SUMIF('11'!$Q:$Q,$C79,'11'!$A:$A)-(SUMIFS('11'!$A:$A,'11'!$Q:$Q,$C79,'11'!$B:$B,$D79)+SUMIFS('11'!$A:$A,'11'!$Q:$Q,$C79,'11'!$C:$C,$D79)+SUMIFS('11'!$A:$A,'11'!$Q:$Q,$C79,'11'!$B:$B,$G79)+SUMIFS('11'!$A:$A,'11'!$Q:$Q,M79,'11'!$C:$C,$G79)),SUMIF('11'!$R:$R,$C79,'11'!$A:$A)-(SUMIFS('11'!$A:$A,'11'!$R:$R,$C79,'11'!$B:$B,$D79)+SUMIFS('11'!$A:$A,'11'!$R:$R,$C79,'11'!$C:$C,$D79)+SUMIFS('11'!$A:$A,'11'!$R:$R,$C79,'11'!$B:$B,$G79)+SUMIFS('11'!$A:$A,'11'!$R:$R,$C79,'11'!$C:$C,$G79)),SUMIF('11'!$S:$S,$C79,'11'!$A:$A)-(SUMIFS('11'!$A:$A,'11'!$S:$S,$C79,'11'!$B:$B,$D79)+SUMIFS('11'!$A:$A,'11'!$S:$S,$C79,'11'!$C:$C,$D79)+SUMIFS('11'!$A:$A,'11'!$S:$S,$C79,'11'!$B:$B,$G79)+SUMIFS('11'!$A:$A,'11'!$S:$S,$C79,'11'!$C:$C,$G79))))</f>
        <v/>
      </c>
      <c r="U79" s="74" t="str">
        <f>IF('12'!$D$2="","",SUM(SUMIF('12'!$Q:$Q,$C79,'12'!$A:$A)-(SUMIFS('12'!$A:$A,'12'!$Q:$Q,$C79,'12'!$B:$B,$D79)+SUMIFS('12'!$A:$A,'12'!$Q:$Q,$C79,'12'!$C:$C,$D79)+SUMIFS('12'!$A:$A,'12'!$Q:$Q,$C79,'12'!$B:$B,$G79)+SUMIFS('12'!$A:$A,'12'!$Q:$Q,N79,'12'!$C:$C,$G79)),SUMIF('12'!$R:$R,$C79,'12'!$A:$A)-(SUMIFS('12'!$A:$A,'12'!$R:$R,$C79,'12'!$B:$B,$D79)+SUMIFS('12'!$A:$A,'12'!$R:$R,$C79,'12'!$C:$C,$D79)+SUMIFS('12'!$A:$A,'12'!$R:$R,$C79,'12'!$B:$B,$G79)+SUMIFS('12'!$A:$A,'12'!$R:$R,$C79,'12'!$C:$C,$G79)),SUMIF('12'!$S:$S,$C79,'12'!$A:$A)-(SUMIFS('12'!$A:$A,'12'!$S:$S,$C79,'12'!$B:$B,$D79)+SUMIFS('12'!$A:$A,'12'!$S:$S,$C79,'12'!$C:$C,$D79)+SUMIFS('12'!$A:$A,'12'!$S:$S,$C79,'12'!$B:$B,$G79)+SUMIFS('12'!$A:$A,'12'!$S:$S,$C79,'12'!$C:$C,$G79))))</f>
        <v/>
      </c>
      <c r="V79" s="75" t="str">
        <f>IF('13'!$D$2="","",SUM(SUMIF('13'!$Q:$Q,$C79,'13'!$A:$A)-(SUMIFS('13'!$A:$A,'13'!$Q:$Q,$C79,'13'!$B:$B,$D79)+SUMIFS('13'!$A:$A,'13'!$Q:$Q,$C79,'13'!$C:$C,$D79)+SUMIFS('13'!$A:$A,'13'!$Q:$Q,$C79,'13'!$B:$B,$G79)+SUMIFS('13'!$A:$A,'13'!$Q:$Q,O79,'13'!$C:$C,$G79)),SUMIF('13'!$R:$R,$C79,'13'!$A:$A)-(SUMIFS('13'!$A:$A,'13'!$R:$R,$C79,'13'!$B:$B,$D79)+SUMIFS('13'!$A:$A,'13'!$R:$R,$C79,'13'!$C:$C,$D79)+SUMIFS('13'!$A:$A,'13'!$R:$R,$C79,'13'!$B:$B,$G79)+SUMIFS('13'!$A:$A,'13'!$R:$R,$C79,'13'!$C:$C,$G79)),SUMIF('13'!$S:$S,$C79,'13'!$A:$A)-(SUMIFS('13'!$A:$A,'13'!$S:$S,$C79,'13'!$B:$B,$D79)+SUMIFS('13'!$A:$A,'13'!$S:$S,$C79,'13'!$C:$C,$D79)+SUMIFS('13'!$A:$A,'13'!$S:$S,$C79,'13'!$B:$B,$G79)+SUMIFS('13'!$A:$A,'13'!$S:$S,$C79,'13'!$C:$C,$G79))))</f>
        <v/>
      </c>
      <c r="W79" s="76" t="str">
        <f>IF('14'!$D$2="","",SUM(SUMIF('14'!$Q:$Q,$C79,'14'!$A:$A)-(SUMIFS('14'!$A:$A,'14'!$Q:$Q,$C79,'14'!$B:$B,$D79)+SUMIFS('14'!$A:$A,'14'!$Q:$Q,$C79,'14'!$C:$C,$D79)+SUMIFS('14'!$A:$A,'14'!$Q:$Q,$C79,'14'!$B:$B,$G79)+SUMIFS('14'!$A:$A,'14'!$Q:$Q,P79,'14'!$C:$C,$G79)),SUMIF('14'!$R:$R,$C79,'14'!$A:$A)-(SUMIFS('14'!$A:$A,'14'!$R:$R,$C79,'14'!$B:$B,$D79)+SUMIFS('14'!$A:$A,'14'!$R:$R,$C79,'14'!$C:$C,$D79)+SUMIFS('14'!$A:$A,'14'!$R:$R,$C79,'14'!$B:$B,$G79)+SUMIFS('14'!$A:$A,'14'!$R:$R,$C79,'14'!$C:$C,$G79)),SUMIF('14'!$S:$S,$C79,'14'!$A:$A)-(SUMIFS('14'!$A:$A,'14'!$S:$S,$C79,'14'!$B:$B,$D79)+SUMIFS('14'!$A:$A,'14'!$S:$S,$C79,'14'!$C:$C,$D79)+SUMIFS('14'!$A:$A,'14'!$S:$S,$C79,'14'!$B:$B,$G79)+SUMIFS('14'!$A:$A,'14'!$S:$S,$C79,'14'!$C:$C,$G79))))</f>
        <v/>
      </c>
      <c r="X79" s="73" t="str">
        <f>IF('15'!$D$2="","",SUM(SUMIF('15'!$Q:$Q,$C79,'15'!$A:$A)-(SUMIFS('15'!$A:$A,'15'!$Q:$Q,$C79,'15'!$B:$B,$D79)+SUMIFS('15'!$A:$A,'15'!$Q:$Q,$C79,'15'!$C:$C,$D79)+SUMIFS('15'!$A:$A,'15'!$Q:$Q,$C79,'15'!$B:$B,$G79)+SUMIFS('15'!$A:$A,'15'!$Q:$Q,Q79,'15'!$C:$C,$G79)),SUMIF('15'!$R:$R,$C79,'15'!$A:$A)-(SUMIFS('15'!$A:$A,'15'!$R:$R,$C79,'15'!$B:$B,$D79)+SUMIFS('15'!$A:$A,'15'!$R:$R,$C79,'15'!$C:$C,$D79)+SUMIFS('15'!$A:$A,'15'!$R:$R,$C79,'15'!$B:$B,$G79)+SUMIFS('15'!$A:$A,'15'!$R:$R,$C79,'15'!$C:$C,$G79)),SUMIF('15'!$S:$S,$C79,'15'!$A:$A)-(SUMIFS('15'!$A:$A,'15'!$S:$S,$C79,'15'!$B:$B,$D79)+SUMIFS('15'!$A:$A,'15'!$S:$S,$C79,'15'!$C:$C,$D79)+SUMIFS('15'!$A:$A,'15'!$S:$S,$C79,'15'!$B:$B,$G79)+SUMIFS('15'!$A:$A,'15'!$S:$S,$C79,'15'!$C:$C,$G79))))</f>
        <v/>
      </c>
      <c r="Y79" s="77">
        <f t="shared" si="19"/>
        <v>0</v>
      </c>
      <c r="Z79" s="85">
        <f>SUM(COUNTIF('1'!$R$2:$T$100,$C79),COUNTIF('2'!$R$2:$T$100,$C79),COUNTIF('3'!$R$2:$T$100,$C79),COUNTIF('4'!$R$2:$T$100,$C79),COUNTIF('5'!$R$2:$T$100,$C79),COUNTIF('6'!$R$2:$T$100,$C79),COUNTIF('7'!$R$2:$T$100,$C79),COUNTIF('8'!$R$2:$T$100,$C79),COUNTIF('9'!$R$2:$T$100,$C79),COUNTIF('10'!$Q$2:$S$100,$C79),COUNTIF('11'!$Q$2:$S$100,$C79),COUNTIF('12'!$Q$2:$S$100,$C79),COUNTIF('13'!$Q$2:$S$100,$C79),COUNTIF('14'!$Q$2:$S$100,$C79),COUNTIF('15'!$Q$2:$S$100,$C79))</f>
        <v>0</v>
      </c>
    </row>
    <row r="80" spans="1:36" x14ac:dyDescent="0.2">
      <c r="A80" s="2" t="s">
        <v>60</v>
      </c>
      <c r="B80" s="2" t="s">
        <v>212</v>
      </c>
      <c r="C80" s="2" t="str">
        <f t="shared" si="16"/>
        <v>Sergio Lopez</v>
      </c>
      <c r="D80" s="40"/>
      <c r="E80" s="43"/>
      <c r="F80" s="72">
        <f t="shared" si="17"/>
        <v>0</v>
      </c>
      <c r="G80" s="40"/>
      <c r="H80" s="43"/>
      <c r="I80" s="72">
        <f t="shared" si="18"/>
        <v>0</v>
      </c>
      <c r="J80" s="73">
        <f>IF('1'!$E$2="","",SUM(SUMIF('1'!$R:$R,$C80,'1'!$A:$A)-(SUMIFS('1'!$A:$A,'1'!$R:$R,$C80,'1'!$C:$C,$D80)+SUMIFS('1'!$A:$A,'1'!$R:$R,$C80,'1'!$D:$D,$D80)+SUMIFS('1'!$A:$A,'1'!$R:$R,$C80,'1'!$C:$C,$G80)+SUMIFS('1'!$A:$A,'1'!$R:$R,C80,'1'!$D:$D,$G80)),SUMIF('1'!$S:$S,$C80,'1'!$A:$A)-(SUMIFS('1'!$A:$A,'1'!$S:$S,$C80,'1'!$C:$C,$D80)+SUMIFS('1'!$A:$A,'1'!$S:$S,$C80,'1'!$D:$D,$D80)+SUMIFS('1'!$A:$A,'1'!$S:$S,$C80,'1'!$C:$C,$G80)+SUMIFS('1'!$A:$A,'1'!$S:$S,$C80,'1'!$D:$D,$G80)),SUMIF('1'!$T:$T,$C80,'1'!$A:$A)-(SUMIFS('1'!$A:$A,'1'!$T:$T,$C80,'1'!$C:$C,$D80)+SUMIFS('1'!$A:$A,'1'!$T:$T,$C80,'1'!$D:$D,$D80)+SUMIFS('1'!$A:$A,'1'!$T:$T,$C80,'1'!$C:$C,$G80)+SUMIFS('1'!$A:$A,'1'!$T:$T,$C80,'1'!$D:$D,$G80))))</f>
        <v>0</v>
      </c>
      <c r="K80" s="73">
        <f>IF('2'!$E$2="","",SUM(SUMIF('2'!$R:$R,$C80,'2'!$A:$A)-(SUMIFS('2'!$A:$A,'2'!$R:$R,$C80,'2'!$C:$C,$D80)+SUMIFS('2'!$A:$A,'2'!$R:$R,$C80,'2'!$D:$D,$D80)+SUMIFS('2'!$A:$A,'2'!$R:$R,$C80,'2'!$C:$C,$G80)+SUMIFS('2'!$A:$A,'2'!$R:$R,D80,'2'!$D:$D,$G80)),SUMIF('2'!$S:$S,$C80,'2'!$A:$A)-(SUMIFS('2'!$A:$A,'2'!$S:$S,$C80,'2'!$C:$C,$D80)+SUMIFS('2'!$A:$A,'2'!$S:$S,$C80,'2'!$D:$D,$D80)+SUMIFS('2'!$A:$A,'2'!$S:$S,$C80,'2'!$C:$C,$G80)+SUMIFS('2'!$A:$A,'2'!$S:$S,$C80,'2'!$D:$D,$G80)),SUMIF('2'!$T:$T,$C80,'2'!$A:$A)-(SUMIFS('2'!$A:$A,'2'!$T:$T,$C80,'2'!$C:$C,$D80)+SUMIFS('2'!$A:$A,'2'!$T:$T,$C80,'2'!$D:$D,$D80)+SUMIFS('2'!$A:$A,'2'!$T:$T,$C80,'2'!$C:$C,$G80)+SUMIFS('2'!$A:$A,'2'!$T:$T,$C80,'2'!$D:$D,$G80))))</f>
        <v>0</v>
      </c>
      <c r="L80" s="73">
        <f>IF('3'!$E$2="","",SUM(SUMIF('3'!$R:$R,$C80,'3'!$A:$A)-(SUMIFS('3'!$A:$A,'3'!$R:$R,$C80,'3'!$C:$C,$D80)+SUMIFS('3'!$A:$A,'3'!$R:$R,$C80,'3'!$D:$D,$D80)+SUMIFS('3'!$A:$A,'3'!$R:$R,$C80,'3'!$C:$C,$G80)+SUMIFS('3'!$A:$A,'3'!$R:$R,E80,'3'!$D:$D,$G80)),SUMIF('3'!$S:$S,$C80,'3'!$A:$A)-(SUMIFS('3'!$A:$A,'3'!$S:$S,$C80,'3'!$C:$C,$D80)+SUMIFS('3'!$A:$A,'3'!$S:$S,$C80,'3'!$D:$D,$D80)+SUMIFS('3'!$A:$A,'3'!$S:$S,$C80,'3'!$C:$C,$G80)+SUMIFS('3'!$A:$A,'3'!$S:$S,$C80,'3'!$D:$D,$G80)),SUMIF('3'!$T:$T,$C80,'3'!$A:$A)-(SUMIFS('3'!$A:$A,'3'!$T:$T,$C80,'3'!$C:$C,$D80)+SUMIFS('3'!$A:$A,'3'!$T:$T,$C80,'3'!$D:$D,$D80)+SUMIFS('3'!$A:$A,'3'!$T:$T,$C80,'3'!$C:$C,$G80)+SUMIFS('3'!$A:$A,'3'!$T:$T,$C80,'3'!$D:$D,$G80))))</f>
        <v>0</v>
      </c>
      <c r="M80" s="73" t="str">
        <f>IF('4'!$E$2="","",SUM(SUMIF('4'!$R:$R,$C80,'4'!$A:$A)-(SUMIFS('4'!$A:$A,'4'!$R:$R,$C80,'4'!$C:$C,$D80)+SUMIFS('4'!$A:$A,'4'!$R:$R,$C80,'4'!$D:$D,$D80)+SUMIFS('4'!$A:$A,'4'!$R:$R,$C80,'4'!$C:$C,$G80)+SUMIFS('4'!$A:$A,'4'!$R:$R,F80,'4'!$D:$D,$G80)),SUMIF('4'!$S:$S,$C80,'4'!$A:$A)-(SUMIFS('4'!$A:$A,'4'!$S:$S,$C80,'4'!$C:$C,$D80)+SUMIFS('4'!$A:$A,'4'!$S:$S,$C80,'4'!$D:$D,$D80)+SUMIFS('4'!$A:$A,'4'!$S:$S,$C80,'4'!$C:$C,$G80)+SUMIFS('4'!$A:$A,'4'!$S:$S,$C80,'4'!$D:$D,$G80)),SUMIF('4'!$T:$T,$C80,'4'!$A:$A)-(SUMIFS('4'!$A:$A,'4'!$T:$T,$C80,'4'!$C:$C,$D80)+SUMIFS('4'!$A:$A,'4'!$T:$T,$C80,'4'!$D:$D,$D80)+SUMIFS('4'!$A:$A,'4'!$T:$T,$C80,'4'!$C:$C,$G80)+SUMIFS('4'!$A:$A,'4'!$T:$T,$C80,'4'!$D:$D,$G80))))</f>
        <v/>
      </c>
      <c r="N80" s="73" t="str">
        <f>IF('5'!$E$2="","",SUM(SUMIF('5'!$R:$R,$C80,'5'!$A:$A)-(SUMIFS('5'!$A:$A,'5'!$R:$R,$C80,'5'!$C:$C,$D80)+SUMIFS('5'!$A:$A,'5'!$R:$R,$C80,'5'!$D:$D,$D80)+SUMIFS('5'!$A:$A,'5'!$R:$R,$C80,'5'!$C:$C,$G80)+SUMIFS('5'!$A:$A,'5'!$R:$R,G80,'5'!$D:$D,$G80)),SUMIF('5'!$S:$S,$C80,'5'!$A:$A)-(SUMIFS('5'!$A:$A,'5'!$S:$S,$C80,'5'!$C:$C,$D80)+SUMIFS('5'!$A:$A,'5'!$S:$S,$C80,'5'!$D:$D,$D80)+SUMIFS('5'!$A:$A,'5'!$S:$S,$C80,'5'!$C:$C,$G80)+SUMIFS('5'!$A:$A,'5'!$S:$S,$C80,'5'!$D:$D,$G80)),SUMIF('5'!$T:$T,$C80,'5'!$A:$A)-(SUMIFS('5'!$A:$A,'5'!$T:$T,$C80,'5'!$C:$C,$D80)+SUMIFS('5'!$A:$A,'5'!$T:$T,$C80,'5'!$D:$D,$D80)+SUMIFS('5'!$A:$A,'5'!$T:$T,$C80,'5'!$C:$C,$G80)+SUMIFS('5'!$A:$A,'5'!$T:$T,$C80,'5'!$D:$D,$G80))))</f>
        <v/>
      </c>
      <c r="O80" s="73" t="str">
        <f>IF('6'!$E$2="","",SUM(SUMIF('6'!$R:$R,$C80,'6'!$A:$A)-(SUMIFS('6'!$A:$A,'6'!$R:$R,$C80,'6'!$C:$C,$D80)+SUMIFS('6'!$A:$A,'6'!$R:$R,$C80,'6'!$D:$D,$D80)+SUMIFS('6'!$A:$A,'6'!$R:$R,$C80,'6'!$C:$C,$G80)+SUMIFS('6'!$A:$A,'6'!$R:$R,H80,'6'!$D:$D,$G80)),SUMIF('6'!$S:$S,$C80,'6'!$A:$A)-(SUMIFS('6'!$A:$A,'6'!$S:$S,$C80,'6'!$C:$C,$D80)+SUMIFS('6'!$A:$A,'6'!$S:$S,$C80,'6'!$D:$D,$D80)+SUMIFS('6'!$A:$A,'6'!$S:$S,$C80,'6'!$C:$C,$G80)+SUMIFS('6'!$A:$A,'6'!$S:$S,$C80,'6'!$D:$D,$G80)),SUMIF('6'!$T:$T,$C80,'6'!$A:$A)-(SUMIFS('6'!$A:$A,'6'!$T:$T,$C80,'6'!$C:$C,$D80)+SUMIFS('6'!$A:$A,'6'!$T:$T,$C80,'6'!$D:$D,$D80)+SUMIFS('6'!$A:$A,'6'!$T:$T,$C80,'6'!$C:$C,$G80)+SUMIFS('6'!$A:$A,'6'!$T:$T,$C80,'6'!$D:$D,$G80))))</f>
        <v/>
      </c>
      <c r="P80" s="73" t="str">
        <f>IF('7'!$E$2="","",SUM(SUMIF('7'!$R:$R,$C80,'7'!$A:$A)-(SUMIFS('7'!$A:$A,'7'!$R:$R,$C80,'7'!$C:$C,$D80)+SUMIFS('7'!$A:$A,'7'!$R:$R,$C80,'7'!$D:$D,$D80)+SUMIFS('7'!$A:$A,'7'!$R:$R,$C80,'7'!$C:$C,$G80)+SUMIFS('7'!$A:$A,'7'!$R:$R,I80,'7'!$D:$D,$G80)),SUMIF('7'!$S:$S,$C80,'7'!$A:$A)-(SUMIFS('7'!$A:$A,'7'!$S:$S,$C80,'7'!$C:$C,$D80)+SUMIFS('7'!$A:$A,'7'!$S:$S,$C80,'7'!$D:$D,$D80)+SUMIFS('7'!$A:$A,'7'!$S:$S,$C80,'7'!$C:$C,$G80)+SUMIFS('7'!$A:$A,'7'!$S:$S,$C80,'7'!$D:$D,$G80)),SUMIF('7'!$T:$T,$C80,'7'!$A:$A)-(SUMIFS('7'!$A:$A,'7'!$T:$T,$C80,'7'!$C:$C,$D80)+SUMIFS('7'!$A:$A,'7'!$T:$T,$C80,'7'!$D:$D,$D80)+SUMIFS('7'!$A:$A,'7'!$T:$T,$C80,'7'!$C:$C,$G80)+SUMIFS('7'!$A:$A,'7'!$T:$T,$C80,'7'!$D:$D,$G80))))</f>
        <v/>
      </c>
      <c r="Q80" s="73" t="str">
        <f>IF('8'!$E$2="","",SUM(SUMIF('8'!$R:$R,$C80,'8'!$A:$A)-(SUMIFS('8'!$A:$A,'8'!$R:$R,$C80,'8'!$C:$C,$D80)+SUMIFS('8'!$A:$A,'8'!$R:$R,$C80,'8'!$D:$D,$D80)+SUMIFS('8'!$A:$A,'8'!$R:$R,$C80,'8'!$C:$C,$G80)+SUMIFS('8'!$A:$A,'8'!$R:$R,J80,'8'!$D:$D,$G80)),SUMIF('8'!$S:$S,$C80,'8'!$A:$A)-(SUMIFS('8'!$A:$A,'8'!$S:$S,$C80,'8'!$C:$C,$D80)+SUMIFS('8'!$A:$A,'8'!$S:$S,$C80,'8'!$D:$D,$D80)+SUMIFS('8'!$A:$A,'8'!$S:$S,$C80,'8'!$C:$C,$G80)+SUMIFS('8'!$A:$A,'8'!$S:$S,$C80,'8'!$D:$D,$G80)),SUMIF('8'!$T:$T,$C80,'8'!$A:$A)-(SUMIFS('8'!$A:$A,'8'!$T:$T,$C80,'8'!$C:$C,$D80)+SUMIFS('8'!$A:$A,'8'!$T:$T,$C80,'8'!$D:$D,$D80)+SUMIFS('8'!$A:$A,'8'!$T:$T,$C80,'8'!$C:$C,$G80)+SUMIFS('8'!$A:$A,'8'!$T:$T,$C80,'8'!$D:$D,$G80))))</f>
        <v/>
      </c>
      <c r="R80" s="73" t="str">
        <f>IF('9'!$E$2="","",SUM(SUMIF('9'!$R:$R,$C80,'9'!$A:$A)-(SUMIFS('9'!$A:$A,'9'!$R:$R,$C80,'9'!$C:$C,$D80)+SUMIFS('9'!$A:$A,'9'!$R:$R,$C80,'9'!$D:$D,$D80)+SUMIFS('9'!$A:$A,'9'!$R:$R,$C80,'9'!$C:$C,$G80)+SUMIFS('9'!$A:$A,'9'!$R:$R,K80,'9'!$D:$D,$G80)),SUMIF('9'!$S:$S,$C80,'9'!$A:$A)-(SUMIFS('9'!$A:$A,'9'!$S:$S,$C80,'9'!$C:$C,$D80)+SUMIFS('9'!$A:$A,'9'!$S:$S,$C80,'9'!$D:$D,$D80)+SUMIFS('9'!$A:$A,'9'!$S:$S,$C80,'9'!$C:$C,$G80)+SUMIFS('9'!$A:$A,'9'!$S:$S,$C80,'9'!$D:$D,$G80)),SUMIF('9'!$T:$T,$C80,'9'!$A:$A)-(SUMIFS('9'!$A:$A,'9'!$T:$T,$C80,'9'!$C:$C,$D80)+SUMIFS('9'!$A:$A,'9'!$T:$T,$C80,'9'!$D:$D,$D80)+SUMIFS('9'!$A:$A,'9'!$T:$T,$C80,'9'!$C:$C,$G80)+SUMIFS('9'!$A:$A,'9'!$T:$T,$C80,'9'!$D:$D,$G80))))</f>
        <v/>
      </c>
      <c r="S80" s="73" t="str">
        <f>IF('10'!$D$2="","",SUM(SUMIF('10'!$Q:$Q,$C80,'10'!$A:$A)-(SUMIFS('10'!$A:$A,'10'!$Q:$Q,$C80,'10'!$B:$B,$D80)+SUMIFS('10'!$A:$A,'10'!$Q:$Q,$C80,'10'!$C:$C,$D80)+SUMIFS('10'!$A:$A,'10'!$Q:$Q,$C80,'10'!$B:$B,$G80)+SUMIFS('10'!$A:$A,'10'!$Q:$Q,L80,'10'!$C:$C,$G80)),SUMIF('10'!$R:$R,$C80,'10'!$A:$A)-(SUMIFS('10'!$A:$A,'10'!$R:$R,$C80,'10'!$B:$B,$D80)+SUMIFS('10'!$A:$A,'10'!$R:$R,$C80,'10'!$C:$C,$D80)+SUMIFS('10'!$A:$A,'10'!$R:$R,$C80,'10'!$B:$B,$G80)+SUMIFS('10'!$A:$A,'10'!$R:$R,$C80,'10'!$C:$C,$G80)),SUMIF('10'!$S:$S,$C80,'10'!$A:$A)-(SUMIFS('10'!$A:$A,'10'!$S:$S,$C80,'10'!$B:$B,$D80)+SUMIFS('10'!$A:$A,'10'!$S:$S,$C80,'10'!$C:$C,$D80)+SUMIFS('10'!$A:$A,'10'!$S:$S,$C80,'10'!$B:$B,$G80)+SUMIFS('10'!$A:$A,'10'!$S:$S,$C80,'10'!$C:$C,$G80))))</f>
        <v/>
      </c>
      <c r="T80" s="73" t="str">
        <f>IF('11'!$D$2="","",SUM(SUMIF('11'!$Q:$Q,$C80,'11'!$A:$A)-(SUMIFS('11'!$A:$A,'11'!$Q:$Q,$C80,'11'!$B:$B,$D80)+SUMIFS('11'!$A:$A,'11'!$Q:$Q,$C80,'11'!$C:$C,$D80)+SUMIFS('11'!$A:$A,'11'!$Q:$Q,$C80,'11'!$B:$B,$G80)+SUMIFS('11'!$A:$A,'11'!$Q:$Q,M80,'11'!$C:$C,$G80)),SUMIF('11'!$R:$R,$C80,'11'!$A:$A)-(SUMIFS('11'!$A:$A,'11'!$R:$R,$C80,'11'!$B:$B,$D80)+SUMIFS('11'!$A:$A,'11'!$R:$R,$C80,'11'!$C:$C,$D80)+SUMIFS('11'!$A:$A,'11'!$R:$R,$C80,'11'!$B:$B,$G80)+SUMIFS('11'!$A:$A,'11'!$R:$R,$C80,'11'!$C:$C,$G80)),SUMIF('11'!$S:$S,$C80,'11'!$A:$A)-(SUMIFS('11'!$A:$A,'11'!$S:$S,$C80,'11'!$B:$B,$D80)+SUMIFS('11'!$A:$A,'11'!$S:$S,$C80,'11'!$C:$C,$D80)+SUMIFS('11'!$A:$A,'11'!$S:$S,$C80,'11'!$B:$B,$G80)+SUMIFS('11'!$A:$A,'11'!$S:$S,$C80,'11'!$C:$C,$G80))))</f>
        <v/>
      </c>
      <c r="U80" s="74" t="str">
        <f>IF('12'!$D$2="","",SUM(SUMIF('12'!$Q:$Q,$C80,'12'!$A:$A)-(SUMIFS('12'!$A:$A,'12'!$Q:$Q,$C80,'12'!$B:$B,$D80)+SUMIFS('12'!$A:$A,'12'!$Q:$Q,$C80,'12'!$C:$C,$D80)+SUMIFS('12'!$A:$A,'12'!$Q:$Q,$C80,'12'!$B:$B,$G80)+SUMIFS('12'!$A:$A,'12'!$Q:$Q,N80,'12'!$C:$C,$G80)),SUMIF('12'!$R:$R,$C80,'12'!$A:$A)-(SUMIFS('12'!$A:$A,'12'!$R:$R,$C80,'12'!$B:$B,$D80)+SUMIFS('12'!$A:$A,'12'!$R:$R,$C80,'12'!$C:$C,$D80)+SUMIFS('12'!$A:$A,'12'!$R:$R,$C80,'12'!$B:$B,$G80)+SUMIFS('12'!$A:$A,'12'!$R:$R,$C80,'12'!$C:$C,$G80)),SUMIF('12'!$S:$S,$C80,'12'!$A:$A)-(SUMIFS('12'!$A:$A,'12'!$S:$S,$C80,'12'!$B:$B,$D80)+SUMIFS('12'!$A:$A,'12'!$S:$S,$C80,'12'!$C:$C,$D80)+SUMIFS('12'!$A:$A,'12'!$S:$S,$C80,'12'!$B:$B,$G80)+SUMIFS('12'!$A:$A,'12'!$S:$S,$C80,'12'!$C:$C,$G80))))</f>
        <v/>
      </c>
      <c r="V80" s="75" t="str">
        <f>IF('13'!$D$2="","",SUM(SUMIF('13'!$Q:$Q,$C80,'13'!$A:$A)-(SUMIFS('13'!$A:$A,'13'!$Q:$Q,$C80,'13'!$B:$B,$D80)+SUMIFS('13'!$A:$A,'13'!$Q:$Q,$C80,'13'!$C:$C,$D80)+SUMIFS('13'!$A:$A,'13'!$Q:$Q,$C80,'13'!$B:$B,$G80)+SUMIFS('13'!$A:$A,'13'!$Q:$Q,O80,'13'!$C:$C,$G80)),SUMIF('13'!$R:$R,$C80,'13'!$A:$A)-(SUMIFS('13'!$A:$A,'13'!$R:$R,$C80,'13'!$B:$B,$D80)+SUMIFS('13'!$A:$A,'13'!$R:$R,$C80,'13'!$C:$C,$D80)+SUMIFS('13'!$A:$A,'13'!$R:$R,$C80,'13'!$B:$B,$G80)+SUMIFS('13'!$A:$A,'13'!$R:$R,$C80,'13'!$C:$C,$G80)),SUMIF('13'!$S:$S,$C80,'13'!$A:$A)-(SUMIFS('13'!$A:$A,'13'!$S:$S,$C80,'13'!$B:$B,$D80)+SUMIFS('13'!$A:$A,'13'!$S:$S,$C80,'13'!$C:$C,$D80)+SUMIFS('13'!$A:$A,'13'!$S:$S,$C80,'13'!$B:$B,$G80)+SUMIFS('13'!$A:$A,'13'!$S:$S,$C80,'13'!$C:$C,$G80))))</f>
        <v/>
      </c>
      <c r="W80" s="76" t="str">
        <f>IF('14'!$D$2="","",SUM(SUMIF('14'!$Q:$Q,$C80,'14'!$A:$A)-(SUMIFS('14'!$A:$A,'14'!$Q:$Q,$C80,'14'!$B:$B,$D80)+SUMIFS('14'!$A:$A,'14'!$Q:$Q,$C80,'14'!$C:$C,$D80)+SUMIFS('14'!$A:$A,'14'!$Q:$Q,$C80,'14'!$B:$B,$G80)+SUMIFS('14'!$A:$A,'14'!$Q:$Q,P80,'14'!$C:$C,$G80)),SUMIF('14'!$R:$R,$C80,'14'!$A:$A)-(SUMIFS('14'!$A:$A,'14'!$R:$R,$C80,'14'!$B:$B,$D80)+SUMIFS('14'!$A:$A,'14'!$R:$R,$C80,'14'!$C:$C,$D80)+SUMIFS('14'!$A:$A,'14'!$R:$R,$C80,'14'!$B:$B,$G80)+SUMIFS('14'!$A:$A,'14'!$R:$R,$C80,'14'!$C:$C,$G80)),SUMIF('14'!$S:$S,$C80,'14'!$A:$A)-(SUMIFS('14'!$A:$A,'14'!$S:$S,$C80,'14'!$B:$B,$D80)+SUMIFS('14'!$A:$A,'14'!$S:$S,$C80,'14'!$C:$C,$D80)+SUMIFS('14'!$A:$A,'14'!$S:$S,$C80,'14'!$B:$B,$G80)+SUMIFS('14'!$A:$A,'14'!$S:$S,$C80,'14'!$C:$C,$G80))))</f>
        <v/>
      </c>
      <c r="X80" s="73" t="str">
        <f>IF('15'!$D$2="","",SUM(SUMIF('15'!$Q:$Q,$C80,'15'!$A:$A)-(SUMIFS('15'!$A:$A,'15'!$Q:$Q,$C80,'15'!$B:$B,$D80)+SUMIFS('15'!$A:$A,'15'!$Q:$Q,$C80,'15'!$C:$C,$D80)+SUMIFS('15'!$A:$A,'15'!$Q:$Q,$C80,'15'!$B:$B,$G80)+SUMIFS('15'!$A:$A,'15'!$Q:$Q,Q80,'15'!$C:$C,$G80)),SUMIF('15'!$R:$R,$C80,'15'!$A:$A)-(SUMIFS('15'!$A:$A,'15'!$R:$R,$C80,'15'!$B:$B,$D80)+SUMIFS('15'!$A:$A,'15'!$R:$R,$C80,'15'!$C:$C,$D80)+SUMIFS('15'!$A:$A,'15'!$R:$R,$C80,'15'!$B:$B,$G80)+SUMIFS('15'!$A:$A,'15'!$R:$R,$C80,'15'!$C:$C,$G80)),SUMIF('15'!$S:$S,$C80,'15'!$A:$A)-(SUMIFS('15'!$A:$A,'15'!$S:$S,$C80,'15'!$B:$B,$D80)+SUMIFS('15'!$A:$A,'15'!$S:$S,$C80,'15'!$C:$C,$D80)+SUMIFS('15'!$A:$A,'15'!$S:$S,$C80,'15'!$B:$B,$G80)+SUMIFS('15'!$A:$A,'15'!$S:$S,$C80,'15'!$C:$C,$G80))))</f>
        <v/>
      </c>
      <c r="Y80" s="77">
        <f t="shared" si="19"/>
        <v>0</v>
      </c>
      <c r="Z80" s="85">
        <f>SUM(COUNTIF('1'!$R$2:$T$100,$C80),COUNTIF('2'!$R$2:$T$100,$C80),COUNTIF('3'!$R$2:$T$100,$C80),COUNTIF('4'!$R$2:$T$100,$C80),COUNTIF('5'!$R$2:$T$100,$C80),COUNTIF('6'!$R$2:$T$100,$C80),COUNTIF('7'!$R$2:$T$100,$C80),COUNTIF('8'!$R$2:$T$100,$C80),COUNTIF('9'!$R$2:$T$100,$C80),COUNTIF('10'!$Q$2:$S$100,$C80),COUNTIF('11'!$Q$2:$S$100,$C80),COUNTIF('12'!$Q$2:$S$100,$C80),COUNTIF('13'!$Q$2:$S$100,$C80),COUNTIF('14'!$Q$2:$S$100,$C80),COUNTIF('15'!$Q$2:$S$100,$C80))</f>
        <v>0</v>
      </c>
    </row>
    <row r="81" spans="1:36" x14ac:dyDescent="0.2">
      <c r="A81" s="2" t="s">
        <v>209</v>
      </c>
      <c r="B81" s="2" t="s">
        <v>112</v>
      </c>
      <c r="C81" s="2" t="str">
        <f t="shared" si="16"/>
        <v>Benjamin Lowe</v>
      </c>
      <c r="D81" s="40"/>
      <c r="E81" s="43"/>
      <c r="F81" s="72">
        <f t="shared" si="17"/>
        <v>0</v>
      </c>
      <c r="G81" s="40"/>
      <c r="H81" s="43"/>
      <c r="I81" s="72">
        <f t="shared" si="18"/>
        <v>0</v>
      </c>
      <c r="J81" s="73">
        <f>IF('1'!$E$2="","",SUM(SUMIF('1'!$R:$R,$C81,'1'!$A:$A)-(SUMIFS('1'!$A:$A,'1'!$R:$R,$C81,'1'!$C:$C,$D81)+SUMIFS('1'!$A:$A,'1'!$R:$R,$C81,'1'!$D:$D,$D81)+SUMIFS('1'!$A:$A,'1'!$R:$R,$C81,'1'!$C:$C,$G81)+SUMIFS('1'!$A:$A,'1'!$R:$R,C81,'1'!$D:$D,$G81)),SUMIF('1'!$S:$S,$C81,'1'!$A:$A)-(SUMIFS('1'!$A:$A,'1'!$S:$S,$C81,'1'!$C:$C,$D81)+SUMIFS('1'!$A:$A,'1'!$S:$S,$C81,'1'!$D:$D,$D81)+SUMIFS('1'!$A:$A,'1'!$S:$S,$C81,'1'!$C:$C,$G81)+SUMIFS('1'!$A:$A,'1'!$S:$S,$C81,'1'!$D:$D,$G81)),SUMIF('1'!$T:$T,$C81,'1'!$A:$A)-(SUMIFS('1'!$A:$A,'1'!$T:$T,$C81,'1'!$C:$C,$D81)+SUMIFS('1'!$A:$A,'1'!$T:$T,$C81,'1'!$D:$D,$D81)+SUMIFS('1'!$A:$A,'1'!$T:$T,$C81,'1'!$C:$C,$G81)+SUMIFS('1'!$A:$A,'1'!$T:$T,$C81,'1'!$D:$D,$G81))))</f>
        <v>0</v>
      </c>
      <c r="K81" s="73">
        <f>IF('2'!$E$2="","",SUM(SUMIF('2'!$R:$R,$C81,'2'!$A:$A)-(SUMIFS('2'!$A:$A,'2'!$R:$R,$C81,'2'!$C:$C,$D81)+SUMIFS('2'!$A:$A,'2'!$R:$R,$C81,'2'!$D:$D,$D81)+SUMIFS('2'!$A:$A,'2'!$R:$R,$C81,'2'!$C:$C,$G81)+SUMIFS('2'!$A:$A,'2'!$R:$R,D81,'2'!$D:$D,$G81)),SUMIF('2'!$S:$S,$C81,'2'!$A:$A)-(SUMIFS('2'!$A:$A,'2'!$S:$S,$C81,'2'!$C:$C,$D81)+SUMIFS('2'!$A:$A,'2'!$S:$S,$C81,'2'!$D:$D,$D81)+SUMIFS('2'!$A:$A,'2'!$S:$S,$C81,'2'!$C:$C,$G81)+SUMIFS('2'!$A:$A,'2'!$S:$S,$C81,'2'!$D:$D,$G81)),SUMIF('2'!$T:$T,$C81,'2'!$A:$A)-(SUMIFS('2'!$A:$A,'2'!$T:$T,$C81,'2'!$C:$C,$D81)+SUMIFS('2'!$A:$A,'2'!$T:$T,$C81,'2'!$D:$D,$D81)+SUMIFS('2'!$A:$A,'2'!$T:$T,$C81,'2'!$C:$C,$G81)+SUMIFS('2'!$A:$A,'2'!$T:$T,$C81,'2'!$D:$D,$G81))))</f>
        <v>0</v>
      </c>
      <c r="L81" s="73">
        <f>IF('3'!$E$2="","",SUM(SUMIF('3'!$R:$R,$C81,'3'!$A:$A)-(SUMIFS('3'!$A:$A,'3'!$R:$R,$C81,'3'!$C:$C,$D81)+SUMIFS('3'!$A:$A,'3'!$R:$R,$C81,'3'!$D:$D,$D81)+SUMIFS('3'!$A:$A,'3'!$R:$R,$C81,'3'!$C:$C,$G81)+SUMIFS('3'!$A:$A,'3'!$R:$R,E81,'3'!$D:$D,$G81)),SUMIF('3'!$S:$S,$C81,'3'!$A:$A)-(SUMIFS('3'!$A:$A,'3'!$S:$S,$C81,'3'!$C:$C,$D81)+SUMIFS('3'!$A:$A,'3'!$S:$S,$C81,'3'!$D:$D,$D81)+SUMIFS('3'!$A:$A,'3'!$S:$S,$C81,'3'!$C:$C,$G81)+SUMIFS('3'!$A:$A,'3'!$S:$S,$C81,'3'!$D:$D,$G81)),SUMIF('3'!$T:$T,$C81,'3'!$A:$A)-(SUMIFS('3'!$A:$A,'3'!$T:$T,$C81,'3'!$C:$C,$D81)+SUMIFS('3'!$A:$A,'3'!$T:$T,$C81,'3'!$D:$D,$D81)+SUMIFS('3'!$A:$A,'3'!$T:$T,$C81,'3'!$C:$C,$G81)+SUMIFS('3'!$A:$A,'3'!$T:$T,$C81,'3'!$D:$D,$G81))))</f>
        <v>0</v>
      </c>
      <c r="M81" s="73" t="str">
        <f>IF('4'!$E$2="","",SUM(SUMIF('4'!$R:$R,$C81,'4'!$A:$A)-(SUMIFS('4'!$A:$A,'4'!$R:$R,$C81,'4'!$C:$C,$D81)+SUMIFS('4'!$A:$A,'4'!$R:$R,$C81,'4'!$D:$D,$D81)+SUMIFS('4'!$A:$A,'4'!$R:$R,$C81,'4'!$C:$C,$G81)+SUMIFS('4'!$A:$A,'4'!$R:$R,F81,'4'!$D:$D,$G81)),SUMIF('4'!$S:$S,$C81,'4'!$A:$A)-(SUMIFS('4'!$A:$A,'4'!$S:$S,$C81,'4'!$C:$C,$D81)+SUMIFS('4'!$A:$A,'4'!$S:$S,$C81,'4'!$D:$D,$D81)+SUMIFS('4'!$A:$A,'4'!$S:$S,$C81,'4'!$C:$C,$G81)+SUMIFS('4'!$A:$A,'4'!$S:$S,$C81,'4'!$D:$D,$G81)),SUMIF('4'!$T:$T,$C81,'4'!$A:$A)-(SUMIFS('4'!$A:$A,'4'!$T:$T,$C81,'4'!$C:$C,$D81)+SUMIFS('4'!$A:$A,'4'!$T:$T,$C81,'4'!$D:$D,$D81)+SUMIFS('4'!$A:$A,'4'!$T:$T,$C81,'4'!$C:$C,$G81)+SUMIFS('4'!$A:$A,'4'!$T:$T,$C81,'4'!$D:$D,$G81))))</f>
        <v/>
      </c>
      <c r="N81" s="73" t="str">
        <f>IF('5'!$E$2="","",SUM(SUMIF('5'!$R:$R,$C81,'5'!$A:$A)-(SUMIFS('5'!$A:$A,'5'!$R:$R,$C81,'5'!$C:$C,$D81)+SUMIFS('5'!$A:$A,'5'!$R:$R,$C81,'5'!$D:$D,$D81)+SUMIFS('5'!$A:$A,'5'!$R:$R,$C81,'5'!$C:$C,$G81)+SUMIFS('5'!$A:$A,'5'!$R:$R,G81,'5'!$D:$D,$G81)),SUMIF('5'!$S:$S,$C81,'5'!$A:$A)-(SUMIFS('5'!$A:$A,'5'!$S:$S,$C81,'5'!$C:$C,$D81)+SUMIFS('5'!$A:$A,'5'!$S:$S,$C81,'5'!$D:$D,$D81)+SUMIFS('5'!$A:$A,'5'!$S:$S,$C81,'5'!$C:$C,$G81)+SUMIFS('5'!$A:$A,'5'!$S:$S,$C81,'5'!$D:$D,$G81)),SUMIF('5'!$T:$T,$C81,'5'!$A:$A)-(SUMIFS('5'!$A:$A,'5'!$T:$T,$C81,'5'!$C:$C,$D81)+SUMIFS('5'!$A:$A,'5'!$T:$T,$C81,'5'!$D:$D,$D81)+SUMIFS('5'!$A:$A,'5'!$T:$T,$C81,'5'!$C:$C,$G81)+SUMIFS('5'!$A:$A,'5'!$T:$T,$C81,'5'!$D:$D,$G81))))</f>
        <v/>
      </c>
      <c r="O81" s="73" t="str">
        <f>IF('6'!$E$2="","",SUM(SUMIF('6'!$R:$R,$C81,'6'!$A:$A)-(SUMIFS('6'!$A:$A,'6'!$R:$R,$C81,'6'!$C:$C,$D81)+SUMIFS('6'!$A:$A,'6'!$R:$R,$C81,'6'!$D:$D,$D81)+SUMIFS('6'!$A:$A,'6'!$R:$R,$C81,'6'!$C:$C,$G81)+SUMIFS('6'!$A:$A,'6'!$R:$R,H81,'6'!$D:$D,$G81)),SUMIF('6'!$S:$S,$C81,'6'!$A:$A)-(SUMIFS('6'!$A:$A,'6'!$S:$S,$C81,'6'!$C:$C,$D81)+SUMIFS('6'!$A:$A,'6'!$S:$S,$C81,'6'!$D:$D,$D81)+SUMIFS('6'!$A:$A,'6'!$S:$S,$C81,'6'!$C:$C,$G81)+SUMIFS('6'!$A:$A,'6'!$S:$S,$C81,'6'!$D:$D,$G81)),SUMIF('6'!$T:$T,$C81,'6'!$A:$A)-(SUMIFS('6'!$A:$A,'6'!$T:$T,$C81,'6'!$C:$C,$D81)+SUMIFS('6'!$A:$A,'6'!$T:$T,$C81,'6'!$D:$D,$D81)+SUMIFS('6'!$A:$A,'6'!$T:$T,$C81,'6'!$C:$C,$G81)+SUMIFS('6'!$A:$A,'6'!$T:$T,$C81,'6'!$D:$D,$G81))))</f>
        <v/>
      </c>
      <c r="P81" s="73" t="str">
        <f>IF('7'!$E$2="","",SUM(SUMIF('7'!$R:$R,$C81,'7'!$A:$A)-(SUMIFS('7'!$A:$A,'7'!$R:$R,$C81,'7'!$C:$C,$D81)+SUMIFS('7'!$A:$A,'7'!$R:$R,$C81,'7'!$D:$D,$D81)+SUMIFS('7'!$A:$A,'7'!$R:$R,$C81,'7'!$C:$C,$G81)+SUMIFS('7'!$A:$A,'7'!$R:$R,I81,'7'!$D:$D,$G81)),SUMIF('7'!$S:$S,$C81,'7'!$A:$A)-(SUMIFS('7'!$A:$A,'7'!$S:$S,$C81,'7'!$C:$C,$D81)+SUMIFS('7'!$A:$A,'7'!$S:$S,$C81,'7'!$D:$D,$D81)+SUMIFS('7'!$A:$A,'7'!$S:$S,$C81,'7'!$C:$C,$G81)+SUMIFS('7'!$A:$A,'7'!$S:$S,$C81,'7'!$D:$D,$G81)),SUMIF('7'!$T:$T,$C81,'7'!$A:$A)-(SUMIFS('7'!$A:$A,'7'!$T:$T,$C81,'7'!$C:$C,$D81)+SUMIFS('7'!$A:$A,'7'!$T:$T,$C81,'7'!$D:$D,$D81)+SUMIFS('7'!$A:$A,'7'!$T:$T,$C81,'7'!$C:$C,$G81)+SUMIFS('7'!$A:$A,'7'!$T:$T,$C81,'7'!$D:$D,$G81))))</f>
        <v/>
      </c>
      <c r="Q81" s="73" t="str">
        <f>IF('8'!$E$2="","",SUM(SUMIF('8'!$R:$R,$C81,'8'!$A:$A)-(SUMIFS('8'!$A:$A,'8'!$R:$R,$C81,'8'!$C:$C,$D81)+SUMIFS('8'!$A:$A,'8'!$R:$R,$C81,'8'!$D:$D,$D81)+SUMIFS('8'!$A:$A,'8'!$R:$R,$C81,'8'!$C:$C,$G81)+SUMIFS('8'!$A:$A,'8'!$R:$R,J81,'8'!$D:$D,$G81)),SUMIF('8'!$S:$S,$C81,'8'!$A:$A)-(SUMIFS('8'!$A:$A,'8'!$S:$S,$C81,'8'!$C:$C,$D81)+SUMIFS('8'!$A:$A,'8'!$S:$S,$C81,'8'!$D:$D,$D81)+SUMIFS('8'!$A:$A,'8'!$S:$S,$C81,'8'!$C:$C,$G81)+SUMIFS('8'!$A:$A,'8'!$S:$S,$C81,'8'!$D:$D,$G81)),SUMIF('8'!$T:$T,$C81,'8'!$A:$A)-(SUMIFS('8'!$A:$A,'8'!$T:$T,$C81,'8'!$C:$C,$D81)+SUMIFS('8'!$A:$A,'8'!$T:$T,$C81,'8'!$D:$D,$D81)+SUMIFS('8'!$A:$A,'8'!$T:$T,$C81,'8'!$C:$C,$G81)+SUMIFS('8'!$A:$A,'8'!$T:$T,$C81,'8'!$D:$D,$G81))))</f>
        <v/>
      </c>
      <c r="R81" s="73" t="str">
        <f>IF('9'!$E$2="","",SUM(SUMIF('9'!$R:$R,$C81,'9'!$A:$A)-(SUMIFS('9'!$A:$A,'9'!$R:$R,$C81,'9'!$C:$C,$D81)+SUMIFS('9'!$A:$A,'9'!$R:$R,$C81,'9'!$D:$D,$D81)+SUMIFS('9'!$A:$A,'9'!$R:$R,$C81,'9'!$C:$C,$G81)+SUMIFS('9'!$A:$A,'9'!$R:$R,K81,'9'!$D:$D,$G81)),SUMIF('9'!$S:$S,$C81,'9'!$A:$A)-(SUMIFS('9'!$A:$A,'9'!$S:$S,$C81,'9'!$C:$C,$D81)+SUMIFS('9'!$A:$A,'9'!$S:$S,$C81,'9'!$D:$D,$D81)+SUMIFS('9'!$A:$A,'9'!$S:$S,$C81,'9'!$C:$C,$G81)+SUMIFS('9'!$A:$A,'9'!$S:$S,$C81,'9'!$D:$D,$G81)),SUMIF('9'!$T:$T,$C81,'9'!$A:$A)-(SUMIFS('9'!$A:$A,'9'!$T:$T,$C81,'9'!$C:$C,$D81)+SUMIFS('9'!$A:$A,'9'!$T:$T,$C81,'9'!$D:$D,$D81)+SUMIFS('9'!$A:$A,'9'!$T:$T,$C81,'9'!$C:$C,$G81)+SUMIFS('9'!$A:$A,'9'!$T:$T,$C81,'9'!$D:$D,$G81))))</f>
        <v/>
      </c>
      <c r="S81" s="73" t="str">
        <f>IF('10'!$D$2="","",SUM(SUMIF('10'!$Q:$Q,$C81,'10'!$A:$A)-(SUMIFS('10'!$A:$A,'10'!$Q:$Q,$C81,'10'!$B:$B,$D81)+SUMIFS('10'!$A:$A,'10'!$Q:$Q,$C81,'10'!$C:$C,$D81)+SUMIFS('10'!$A:$A,'10'!$Q:$Q,$C81,'10'!$B:$B,$G81)+SUMIFS('10'!$A:$A,'10'!$Q:$Q,L81,'10'!$C:$C,$G81)),SUMIF('10'!$R:$R,$C81,'10'!$A:$A)-(SUMIFS('10'!$A:$A,'10'!$R:$R,$C81,'10'!$B:$B,$D81)+SUMIFS('10'!$A:$A,'10'!$R:$R,$C81,'10'!$C:$C,$D81)+SUMIFS('10'!$A:$A,'10'!$R:$R,$C81,'10'!$B:$B,$G81)+SUMIFS('10'!$A:$A,'10'!$R:$R,$C81,'10'!$C:$C,$G81)),SUMIF('10'!$S:$S,$C81,'10'!$A:$A)-(SUMIFS('10'!$A:$A,'10'!$S:$S,$C81,'10'!$B:$B,$D81)+SUMIFS('10'!$A:$A,'10'!$S:$S,$C81,'10'!$C:$C,$D81)+SUMIFS('10'!$A:$A,'10'!$S:$S,$C81,'10'!$B:$B,$G81)+SUMIFS('10'!$A:$A,'10'!$S:$S,$C81,'10'!$C:$C,$G81))))</f>
        <v/>
      </c>
      <c r="T81" s="73" t="str">
        <f>IF('11'!$D$2="","",SUM(SUMIF('11'!$Q:$Q,$C81,'11'!$A:$A)-(SUMIFS('11'!$A:$A,'11'!$Q:$Q,$C81,'11'!$B:$B,$D81)+SUMIFS('11'!$A:$A,'11'!$Q:$Q,$C81,'11'!$C:$C,$D81)+SUMIFS('11'!$A:$A,'11'!$Q:$Q,$C81,'11'!$B:$B,$G81)+SUMIFS('11'!$A:$A,'11'!$Q:$Q,M81,'11'!$C:$C,$G81)),SUMIF('11'!$R:$R,$C81,'11'!$A:$A)-(SUMIFS('11'!$A:$A,'11'!$R:$R,$C81,'11'!$B:$B,$D81)+SUMIFS('11'!$A:$A,'11'!$R:$R,$C81,'11'!$C:$C,$D81)+SUMIFS('11'!$A:$A,'11'!$R:$R,$C81,'11'!$B:$B,$G81)+SUMIFS('11'!$A:$A,'11'!$R:$R,$C81,'11'!$C:$C,$G81)),SUMIF('11'!$S:$S,$C81,'11'!$A:$A)-(SUMIFS('11'!$A:$A,'11'!$S:$S,$C81,'11'!$B:$B,$D81)+SUMIFS('11'!$A:$A,'11'!$S:$S,$C81,'11'!$C:$C,$D81)+SUMIFS('11'!$A:$A,'11'!$S:$S,$C81,'11'!$B:$B,$G81)+SUMIFS('11'!$A:$A,'11'!$S:$S,$C81,'11'!$C:$C,$G81))))</f>
        <v/>
      </c>
      <c r="U81" s="74" t="str">
        <f>IF('12'!$D$2="","",SUM(SUMIF('12'!$Q:$Q,$C81,'12'!$A:$A)-(SUMIFS('12'!$A:$A,'12'!$Q:$Q,$C81,'12'!$B:$B,$D81)+SUMIFS('12'!$A:$A,'12'!$Q:$Q,$C81,'12'!$C:$C,$D81)+SUMIFS('12'!$A:$A,'12'!$Q:$Q,$C81,'12'!$B:$B,$G81)+SUMIFS('12'!$A:$A,'12'!$Q:$Q,N81,'12'!$C:$C,$G81)),SUMIF('12'!$R:$R,$C81,'12'!$A:$A)-(SUMIFS('12'!$A:$A,'12'!$R:$R,$C81,'12'!$B:$B,$D81)+SUMIFS('12'!$A:$A,'12'!$R:$R,$C81,'12'!$C:$C,$D81)+SUMIFS('12'!$A:$A,'12'!$R:$R,$C81,'12'!$B:$B,$G81)+SUMIFS('12'!$A:$A,'12'!$R:$R,$C81,'12'!$C:$C,$G81)),SUMIF('12'!$S:$S,$C81,'12'!$A:$A)-(SUMIFS('12'!$A:$A,'12'!$S:$S,$C81,'12'!$B:$B,$D81)+SUMIFS('12'!$A:$A,'12'!$S:$S,$C81,'12'!$C:$C,$D81)+SUMIFS('12'!$A:$A,'12'!$S:$S,$C81,'12'!$B:$B,$G81)+SUMIFS('12'!$A:$A,'12'!$S:$S,$C81,'12'!$C:$C,$G81))))</f>
        <v/>
      </c>
      <c r="V81" s="75" t="str">
        <f>IF('13'!$D$2="","",SUM(SUMIF('13'!$Q:$Q,$C81,'13'!$A:$A)-(SUMIFS('13'!$A:$A,'13'!$Q:$Q,$C81,'13'!$B:$B,$D81)+SUMIFS('13'!$A:$A,'13'!$Q:$Q,$C81,'13'!$C:$C,$D81)+SUMIFS('13'!$A:$A,'13'!$Q:$Q,$C81,'13'!$B:$B,$G81)+SUMIFS('13'!$A:$A,'13'!$Q:$Q,O81,'13'!$C:$C,$G81)),SUMIF('13'!$R:$R,$C81,'13'!$A:$A)-(SUMIFS('13'!$A:$A,'13'!$R:$R,$C81,'13'!$B:$B,$D81)+SUMIFS('13'!$A:$A,'13'!$R:$R,$C81,'13'!$C:$C,$D81)+SUMIFS('13'!$A:$A,'13'!$R:$R,$C81,'13'!$B:$B,$G81)+SUMIFS('13'!$A:$A,'13'!$R:$R,$C81,'13'!$C:$C,$G81)),SUMIF('13'!$S:$S,$C81,'13'!$A:$A)-(SUMIFS('13'!$A:$A,'13'!$S:$S,$C81,'13'!$B:$B,$D81)+SUMIFS('13'!$A:$A,'13'!$S:$S,$C81,'13'!$C:$C,$D81)+SUMIFS('13'!$A:$A,'13'!$S:$S,$C81,'13'!$B:$B,$G81)+SUMIFS('13'!$A:$A,'13'!$S:$S,$C81,'13'!$C:$C,$G81))))</f>
        <v/>
      </c>
      <c r="W81" s="76" t="str">
        <f>IF('14'!$D$2="","",SUM(SUMIF('14'!$Q:$Q,$C81,'14'!$A:$A)-(SUMIFS('14'!$A:$A,'14'!$Q:$Q,$C81,'14'!$B:$B,$D81)+SUMIFS('14'!$A:$A,'14'!$Q:$Q,$C81,'14'!$C:$C,$D81)+SUMIFS('14'!$A:$A,'14'!$Q:$Q,$C81,'14'!$B:$B,$G81)+SUMIFS('14'!$A:$A,'14'!$Q:$Q,P81,'14'!$C:$C,$G81)),SUMIF('14'!$R:$R,$C81,'14'!$A:$A)-(SUMIFS('14'!$A:$A,'14'!$R:$R,$C81,'14'!$B:$B,$D81)+SUMIFS('14'!$A:$A,'14'!$R:$R,$C81,'14'!$C:$C,$D81)+SUMIFS('14'!$A:$A,'14'!$R:$R,$C81,'14'!$B:$B,$G81)+SUMIFS('14'!$A:$A,'14'!$R:$R,$C81,'14'!$C:$C,$G81)),SUMIF('14'!$S:$S,$C81,'14'!$A:$A)-(SUMIFS('14'!$A:$A,'14'!$S:$S,$C81,'14'!$B:$B,$D81)+SUMIFS('14'!$A:$A,'14'!$S:$S,$C81,'14'!$C:$C,$D81)+SUMIFS('14'!$A:$A,'14'!$S:$S,$C81,'14'!$B:$B,$G81)+SUMIFS('14'!$A:$A,'14'!$S:$S,$C81,'14'!$C:$C,$G81))))</f>
        <v/>
      </c>
      <c r="X81" s="73" t="str">
        <f>IF('15'!$D$2="","",SUM(SUMIF('15'!$Q:$Q,$C81,'15'!$A:$A)-(SUMIFS('15'!$A:$A,'15'!$Q:$Q,$C81,'15'!$B:$B,$D81)+SUMIFS('15'!$A:$A,'15'!$Q:$Q,$C81,'15'!$C:$C,$D81)+SUMIFS('15'!$A:$A,'15'!$Q:$Q,$C81,'15'!$B:$B,$G81)+SUMIFS('15'!$A:$A,'15'!$Q:$Q,Q81,'15'!$C:$C,$G81)),SUMIF('15'!$R:$R,$C81,'15'!$A:$A)-(SUMIFS('15'!$A:$A,'15'!$R:$R,$C81,'15'!$B:$B,$D81)+SUMIFS('15'!$A:$A,'15'!$R:$R,$C81,'15'!$C:$C,$D81)+SUMIFS('15'!$A:$A,'15'!$R:$R,$C81,'15'!$B:$B,$G81)+SUMIFS('15'!$A:$A,'15'!$R:$R,$C81,'15'!$C:$C,$G81)),SUMIF('15'!$S:$S,$C81,'15'!$A:$A)-(SUMIFS('15'!$A:$A,'15'!$S:$S,$C81,'15'!$B:$B,$D81)+SUMIFS('15'!$A:$A,'15'!$S:$S,$C81,'15'!$C:$C,$D81)+SUMIFS('15'!$A:$A,'15'!$S:$S,$C81,'15'!$B:$B,$G81)+SUMIFS('15'!$A:$A,'15'!$S:$S,$C81,'15'!$C:$C,$G81))))</f>
        <v/>
      </c>
      <c r="Y81" s="77">
        <f t="shared" si="19"/>
        <v>0</v>
      </c>
      <c r="Z81" s="85">
        <f>SUM(COUNTIF('1'!$R$2:$T$100,$C81),COUNTIF('2'!$R$2:$T$100,$C81),COUNTIF('3'!$R$2:$T$100,$C81),COUNTIF('4'!$R$2:$T$100,$C81),COUNTIF('5'!$R$2:$T$100,$C81),COUNTIF('6'!$R$2:$T$100,$C81),COUNTIF('7'!$R$2:$T$100,$C81),COUNTIF('8'!$R$2:$T$100,$C81),COUNTIF('9'!$R$2:$T$100,$C81),COUNTIF('10'!$Q$2:$S$100,$C81),COUNTIF('11'!$Q$2:$S$100,$C81),COUNTIF('12'!$Q$2:$S$100,$C81),COUNTIF('13'!$Q$2:$S$100,$C81),COUNTIF('14'!$Q$2:$S$100,$C81),COUNTIF('15'!$Q$2:$S$100,$C81))</f>
        <v>0</v>
      </c>
    </row>
    <row r="82" spans="1:36" x14ac:dyDescent="0.2">
      <c r="A82" s="81" t="s">
        <v>378</v>
      </c>
      <c r="B82" s="81" t="s">
        <v>379</v>
      </c>
      <c r="C82" s="81" t="str">
        <f t="shared" si="16"/>
        <v>Wesley Lowry</v>
      </c>
      <c r="D82" s="21" t="s">
        <v>380</v>
      </c>
      <c r="E82" s="43">
        <v>1</v>
      </c>
      <c r="F82" s="72">
        <f t="shared" si="17"/>
        <v>0</v>
      </c>
      <c r="G82" s="40"/>
      <c r="H82" s="43"/>
      <c r="I82" s="72">
        <f t="shared" si="18"/>
        <v>0</v>
      </c>
      <c r="J82" s="73">
        <f>IF('1'!$E$2="","",SUM(SUMIF('1'!$R:$R,$C82,'1'!$A:$A)-(SUMIFS('1'!$A:$A,'1'!$R:$R,$C82,'1'!$C:$C,$D82)+SUMIFS('1'!$A:$A,'1'!$R:$R,$C82,'1'!$D:$D,$D82)+SUMIFS('1'!$A:$A,'1'!$R:$R,$C82,'1'!$C:$C,$G82)+SUMIFS('1'!$A:$A,'1'!$R:$R,C82,'1'!$D:$D,$G82)),SUMIF('1'!$S:$S,$C82,'1'!$A:$A)-(SUMIFS('1'!$A:$A,'1'!$S:$S,$C82,'1'!$C:$C,$D82)+SUMIFS('1'!$A:$A,'1'!$S:$S,$C82,'1'!$D:$D,$D82)+SUMIFS('1'!$A:$A,'1'!$S:$S,$C82,'1'!$C:$C,$G82)+SUMIFS('1'!$A:$A,'1'!$S:$S,$C82,'1'!$D:$D,$G82)),SUMIF('1'!$T:$T,$C82,'1'!$A:$A)-(SUMIFS('1'!$A:$A,'1'!$T:$T,$C82,'1'!$C:$C,$D82)+SUMIFS('1'!$A:$A,'1'!$T:$T,$C82,'1'!$D:$D,$D82)+SUMIFS('1'!$A:$A,'1'!$T:$T,$C82,'1'!$C:$C,$G82)+SUMIFS('1'!$A:$A,'1'!$T:$T,$C82,'1'!$D:$D,$G82))))</f>
        <v>0</v>
      </c>
      <c r="K82" s="73">
        <f>IF('2'!$E$2="","",SUM(SUMIF('2'!$R:$R,$C82,'2'!$A:$A)-(SUMIFS('2'!$A:$A,'2'!$R:$R,$C82,'2'!$C:$C,$D82)+SUMIFS('2'!$A:$A,'2'!$R:$R,$C82,'2'!$D:$D,$D82)+SUMIFS('2'!$A:$A,'2'!$R:$R,$C82,'2'!$C:$C,$G82)+SUMIFS('2'!$A:$A,'2'!$R:$R,D82,'2'!$D:$D,$G82)),SUMIF('2'!$S:$S,$C82,'2'!$A:$A)-(SUMIFS('2'!$A:$A,'2'!$S:$S,$C82,'2'!$C:$C,$D82)+SUMIFS('2'!$A:$A,'2'!$S:$S,$C82,'2'!$D:$D,$D82)+SUMIFS('2'!$A:$A,'2'!$S:$S,$C82,'2'!$C:$C,$G82)+SUMIFS('2'!$A:$A,'2'!$S:$S,$C82,'2'!$D:$D,$G82)),SUMIF('2'!$T:$T,$C82,'2'!$A:$A)-(SUMIFS('2'!$A:$A,'2'!$T:$T,$C82,'2'!$C:$C,$D82)+SUMIFS('2'!$A:$A,'2'!$T:$T,$C82,'2'!$D:$D,$D82)+SUMIFS('2'!$A:$A,'2'!$T:$T,$C82,'2'!$C:$C,$G82)+SUMIFS('2'!$A:$A,'2'!$T:$T,$C82,'2'!$D:$D,$G82))))</f>
        <v>0</v>
      </c>
      <c r="L82" s="73">
        <f>IF('3'!$E$2="","",SUM(SUMIF('3'!$R:$R,$C82,'3'!$A:$A)-(SUMIFS('3'!$A:$A,'3'!$R:$R,$C82,'3'!$C:$C,$D82)+SUMIFS('3'!$A:$A,'3'!$R:$R,$C82,'3'!$D:$D,$D82)+SUMIFS('3'!$A:$A,'3'!$R:$R,$C82,'3'!$C:$C,$G82)+SUMIFS('3'!$A:$A,'3'!$R:$R,E82,'3'!$D:$D,$G82)),SUMIF('3'!$S:$S,$C82,'3'!$A:$A)-(SUMIFS('3'!$A:$A,'3'!$S:$S,$C82,'3'!$C:$C,$D82)+SUMIFS('3'!$A:$A,'3'!$S:$S,$C82,'3'!$D:$D,$D82)+SUMIFS('3'!$A:$A,'3'!$S:$S,$C82,'3'!$C:$C,$G82)+SUMIFS('3'!$A:$A,'3'!$S:$S,$C82,'3'!$D:$D,$G82)),SUMIF('3'!$T:$T,$C82,'3'!$A:$A)-(SUMIFS('3'!$A:$A,'3'!$T:$T,$C82,'3'!$C:$C,$D82)+SUMIFS('3'!$A:$A,'3'!$T:$T,$C82,'3'!$D:$D,$D82)+SUMIFS('3'!$A:$A,'3'!$T:$T,$C82,'3'!$C:$C,$G82)+SUMIFS('3'!$A:$A,'3'!$T:$T,$C82,'3'!$D:$D,$G82))))</f>
        <v>0</v>
      </c>
      <c r="M82" s="73" t="str">
        <f>IF('4'!$E$2="","",SUM(SUMIF('4'!$R:$R,$C82,'4'!$A:$A)-(SUMIFS('4'!$A:$A,'4'!$R:$R,$C82,'4'!$C:$C,$D82)+SUMIFS('4'!$A:$A,'4'!$R:$R,$C82,'4'!$D:$D,$D82)+SUMIFS('4'!$A:$A,'4'!$R:$R,$C82,'4'!$C:$C,$G82)+SUMIFS('4'!$A:$A,'4'!$R:$R,F82,'4'!$D:$D,$G82)),SUMIF('4'!$S:$S,$C82,'4'!$A:$A)-(SUMIFS('4'!$A:$A,'4'!$S:$S,$C82,'4'!$C:$C,$D82)+SUMIFS('4'!$A:$A,'4'!$S:$S,$C82,'4'!$D:$D,$D82)+SUMIFS('4'!$A:$A,'4'!$S:$S,$C82,'4'!$C:$C,$G82)+SUMIFS('4'!$A:$A,'4'!$S:$S,$C82,'4'!$D:$D,$G82)),SUMIF('4'!$T:$T,$C82,'4'!$A:$A)-(SUMIFS('4'!$A:$A,'4'!$T:$T,$C82,'4'!$C:$C,$D82)+SUMIFS('4'!$A:$A,'4'!$T:$T,$C82,'4'!$D:$D,$D82)+SUMIFS('4'!$A:$A,'4'!$T:$T,$C82,'4'!$C:$C,$G82)+SUMIFS('4'!$A:$A,'4'!$T:$T,$C82,'4'!$D:$D,$G82))))</f>
        <v/>
      </c>
      <c r="N82" s="73" t="str">
        <f>IF('5'!$E$2="","",SUM(SUMIF('5'!$R:$R,$C82,'5'!$A:$A)-(SUMIFS('5'!$A:$A,'5'!$R:$R,$C82,'5'!$C:$C,$D82)+SUMIFS('5'!$A:$A,'5'!$R:$R,$C82,'5'!$D:$D,$D82)+SUMIFS('5'!$A:$A,'5'!$R:$R,$C82,'5'!$C:$C,$G82)+SUMIFS('5'!$A:$A,'5'!$R:$R,G82,'5'!$D:$D,$G82)),SUMIF('5'!$S:$S,$C82,'5'!$A:$A)-(SUMIFS('5'!$A:$A,'5'!$S:$S,$C82,'5'!$C:$C,$D82)+SUMIFS('5'!$A:$A,'5'!$S:$S,$C82,'5'!$D:$D,$D82)+SUMIFS('5'!$A:$A,'5'!$S:$S,$C82,'5'!$C:$C,$G82)+SUMIFS('5'!$A:$A,'5'!$S:$S,$C82,'5'!$D:$D,$G82)),SUMIF('5'!$T:$T,$C82,'5'!$A:$A)-(SUMIFS('5'!$A:$A,'5'!$T:$T,$C82,'5'!$C:$C,$D82)+SUMIFS('5'!$A:$A,'5'!$T:$T,$C82,'5'!$D:$D,$D82)+SUMIFS('5'!$A:$A,'5'!$T:$T,$C82,'5'!$C:$C,$G82)+SUMIFS('5'!$A:$A,'5'!$T:$T,$C82,'5'!$D:$D,$G82))))</f>
        <v/>
      </c>
      <c r="O82" s="73" t="str">
        <f>IF('6'!$E$2="","",SUM(SUMIF('6'!$R:$R,$C82,'6'!$A:$A)-(SUMIFS('6'!$A:$A,'6'!$R:$R,$C82,'6'!$C:$C,$D82)+SUMIFS('6'!$A:$A,'6'!$R:$R,$C82,'6'!$D:$D,$D82)+SUMIFS('6'!$A:$A,'6'!$R:$R,$C82,'6'!$C:$C,$G82)+SUMIFS('6'!$A:$A,'6'!$R:$R,H82,'6'!$D:$D,$G82)),SUMIF('6'!$S:$S,$C82,'6'!$A:$A)-(SUMIFS('6'!$A:$A,'6'!$S:$S,$C82,'6'!$C:$C,$D82)+SUMIFS('6'!$A:$A,'6'!$S:$S,$C82,'6'!$D:$D,$D82)+SUMIFS('6'!$A:$A,'6'!$S:$S,$C82,'6'!$C:$C,$G82)+SUMIFS('6'!$A:$A,'6'!$S:$S,$C82,'6'!$D:$D,$G82)),SUMIF('6'!$T:$T,$C82,'6'!$A:$A)-(SUMIFS('6'!$A:$A,'6'!$T:$T,$C82,'6'!$C:$C,$D82)+SUMIFS('6'!$A:$A,'6'!$T:$T,$C82,'6'!$D:$D,$D82)+SUMIFS('6'!$A:$A,'6'!$T:$T,$C82,'6'!$C:$C,$G82)+SUMIFS('6'!$A:$A,'6'!$T:$T,$C82,'6'!$D:$D,$G82))))</f>
        <v/>
      </c>
      <c r="P82" s="73" t="str">
        <f>IF('7'!$E$2="","",SUM(SUMIF('7'!$R:$R,$C82,'7'!$A:$A)-(SUMIFS('7'!$A:$A,'7'!$R:$R,$C82,'7'!$C:$C,$D82)+SUMIFS('7'!$A:$A,'7'!$R:$R,$C82,'7'!$D:$D,$D82)+SUMIFS('7'!$A:$A,'7'!$R:$R,$C82,'7'!$C:$C,$G82)+SUMIFS('7'!$A:$A,'7'!$R:$R,I82,'7'!$D:$D,$G82)),SUMIF('7'!$S:$S,$C82,'7'!$A:$A)-(SUMIFS('7'!$A:$A,'7'!$S:$S,$C82,'7'!$C:$C,$D82)+SUMIFS('7'!$A:$A,'7'!$S:$S,$C82,'7'!$D:$D,$D82)+SUMIFS('7'!$A:$A,'7'!$S:$S,$C82,'7'!$C:$C,$G82)+SUMIFS('7'!$A:$A,'7'!$S:$S,$C82,'7'!$D:$D,$G82)),SUMIF('7'!$T:$T,$C82,'7'!$A:$A)-(SUMIFS('7'!$A:$A,'7'!$T:$T,$C82,'7'!$C:$C,$D82)+SUMIFS('7'!$A:$A,'7'!$T:$T,$C82,'7'!$D:$D,$D82)+SUMIFS('7'!$A:$A,'7'!$T:$T,$C82,'7'!$C:$C,$G82)+SUMIFS('7'!$A:$A,'7'!$T:$T,$C82,'7'!$D:$D,$G82))))</f>
        <v/>
      </c>
      <c r="Q82" s="73" t="str">
        <f>IF('8'!$E$2="","",SUM(SUMIF('8'!$R:$R,$C82,'8'!$A:$A)-(SUMIFS('8'!$A:$A,'8'!$R:$R,$C82,'8'!$C:$C,$D82)+SUMIFS('8'!$A:$A,'8'!$R:$R,$C82,'8'!$D:$D,$D82)+SUMIFS('8'!$A:$A,'8'!$R:$R,$C82,'8'!$C:$C,$G82)+SUMIFS('8'!$A:$A,'8'!$R:$R,J82,'8'!$D:$D,$G82)),SUMIF('8'!$S:$S,$C82,'8'!$A:$A)-(SUMIFS('8'!$A:$A,'8'!$S:$S,$C82,'8'!$C:$C,$D82)+SUMIFS('8'!$A:$A,'8'!$S:$S,$C82,'8'!$D:$D,$D82)+SUMIFS('8'!$A:$A,'8'!$S:$S,$C82,'8'!$C:$C,$G82)+SUMIFS('8'!$A:$A,'8'!$S:$S,$C82,'8'!$D:$D,$G82)),SUMIF('8'!$T:$T,$C82,'8'!$A:$A)-(SUMIFS('8'!$A:$A,'8'!$T:$T,$C82,'8'!$C:$C,$D82)+SUMIFS('8'!$A:$A,'8'!$T:$T,$C82,'8'!$D:$D,$D82)+SUMIFS('8'!$A:$A,'8'!$T:$T,$C82,'8'!$C:$C,$G82)+SUMIFS('8'!$A:$A,'8'!$T:$T,$C82,'8'!$D:$D,$G82))))</f>
        <v/>
      </c>
      <c r="R82" s="73" t="str">
        <f>IF('9'!$E$2="","",SUM(SUMIF('9'!$R:$R,$C82,'9'!$A:$A)-(SUMIFS('9'!$A:$A,'9'!$R:$R,$C82,'9'!$C:$C,$D82)+SUMIFS('9'!$A:$A,'9'!$R:$R,$C82,'9'!$D:$D,$D82)+SUMIFS('9'!$A:$A,'9'!$R:$R,$C82,'9'!$C:$C,$G82)+SUMIFS('9'!$A:$A,'9'!$R:$R,K82,'9'!$D:$D,$G82)),SUMIF('9'!$S:$S,$C82,'9'!$A:$A)-(SUMIFS('9'!$A:$A,'9'!$S:$S,$C82,'9'!$C:$C,$D82)+SUMIFS('9'!$A:$A,'9'!$S:$S,$C82,'9'!$D:$D,$D82)+SUMIFS('9'!$A:$A,'9'!$S:$S,$C82,'9'!$C:$C,$G82)+SUMIFS('9'!$A:$A,'9'!$S:$S,$C82,'9'!$D:$D,$G82)),SUMIF('9'!$T:$T,$C82,'9'!$A:$A)-(SUMIFS('9'!$A:$A,'9'!$T:$T,$C82,'9'!$C:$C,$D82)+SUMIFS('9'!$A:$A,'9'!$T:$T,$C82,'9'!$D:$D,$D82)+SUMIFS('9'!$A:$A,'9'!$T:$T,$C82,'9'!$C:$C,$G82)+SUMIFS('9'!$A:$A,'9'!$T:$T,$C82,'9'!$D:$D,$G82))))</f>
        <v/>
      </c>
      <c r="S82" s="73" t="str">
        <f>IF('10'!$D$2="","",SUM(SUMIF('10'!$Q:$Q,$C82,'10'!$A:$A)-(SUMIFS('10'!$A:$A,'10'!$Q:$Q,$C82,'10'!$B:$B,$D82)+SUMIFS('10'!$A:$A,'10'!$Q:$Q,$C82,'10'!$C:$C,$D82)+SUMIFS('10'!$A:$A,'10'!$Q:$Q,$C82,'10'!$B:$B,$G82)+SUMIFS('10'!$A:$A,'10'!$Q:$Q,L82,'10'!$C:$C,$G82)),SUMIF('10'!$R:$R,$C82,'10'!$A:$A)-(SUMIFS('10'!$A:$A,'10'!$R:$R,$C82,'10'!$B:$B,$D82)+SUMIFS('10'!$A:$A,'10'!$R:$R,$C82,'10'!$C:$C,$D82)+SUMIFS('10'!$A:$A,'10'!$R:$R,$C82,'10'!$B:$B,$G82)+SUMIFS('10'!$A:$A,'10'!$R:$R,$C82,'10'!$C:$C,$G82)),SUMIF('10'!$S:$S,$C82,'10'!$A:$A)-(SUMIFS('10'!$A:$A,'10'!$S:$S,$C82,'10'!$B:$B,$D82)+SUMIFS('10'!$A:$A,'10'!$S:$S,$C82,'10'!$C:$C,$D82)+SUMIFS('10'!$A:$A,'10'!$S:$S,$C82,'10'!$B:$B,$G82)+SUMIFS('10'!$A:$A,'10'!$S:$S,$C82,'10'!$C:$C,$G82))))</f>
        <v/>
      </c>
      <c r="T82" s="73" t="str">
        <f>IF('11'!$D$2="","",SUM(SUMIF('11'!$Q:$Q,$C82,'11'!$A:$A)-(SUMIFS('11'!$A:$A,'11'!$Q:$Q,$C82,'11'!$B:$B,$D82)+SUMIFS('11'!$A:$A,'11'!$Q:$Q,$C82,'11'!$C:$C,$D82)+SUMIFS('11'!$A:$A,'11'!$Q:$Q,$C82,'11'!$B:$B,$G82)+SUMIFS('11'!$A:$A,'11'!$Q:$Q,M82,'11'!$C:$C,$G82)),SUMIF('11'!$R:$R,$C82,'11'!$A:$A)-(SUMIFS('11'!$A:$A,'11'!$R:$R,$C82,'11'!$B:$B,$D82)+SUMIFS('11'!$A:$A,'11'!$R:$R,$C82,'11'!$C:$C,$D82)+SUMIFS('11'!$A:$A,'11'!$R:$R,$C82,'11'!$B:$B,$G82)+SUMIFS('11'!$A:$A,'11'!$R:$R,$C82,'11'!$C:$C,$G82)),SUMIF('11'!$S:$S,$C82,'11'!$A:$A)-(SUMIFS('11'!$A:$A,'11'!$S:$S,$C82,'11'!$B:$B,$D82)+SUMIFS('11'!$A:$A,'11'!$S:$S,$C82,'11'!$C:$C,$D82)+SUMIFS('11'!$A:$A,'11'!$S:$S,$C82,'11'!$B:$B,$G82)+SUMIFS('11'!$A:$A,'11'!$S:$S,$C82,'11'!$C:$C,$G82))))</f>
        <v/>
      </c>
      <c r="U82" s="74" t="str">
        <f>IF('12'!$D$2="","",SUM(SUMIF('12'!$Q:$Q,$C82,'12'!$A:$A)-(SUMIFS('12'!$A:$A,'12'!$Q:$Q,$C82,'12'!$B:$B,$D82)+SUMIFS('12'!$A:$A,'12'!$Q:$Q,$C82,'12'!$C:$C,$D82)+SUMIFS('12'!$A:$A,'12'!$Q:$Q,$C82,'12'!$B:$B,$G82)+SUMIFS('12'!$A:$A,'12'!$Q:$Q,N82,'12'!$C:$C,$G82)),SUMIF('12'!$R:$R,$C82,'12'!$A:$A)-(SUMIFS('12'!$A:$A,'12'!$R:$R,$C82,'12'!$B:$B,$D82)+SUMIFS('12'!$A:$A,'12'!$R:$R,$C82,'12'!$C:$C,$D82)+SUMIFS('12'!$A:$A,'12'!$R:$R,$C82,'12'!$B:$B,$G82)+SUMIFS('12'!$A:$A,'12'!$R:$R,$C82,'12'!$C:$C,$G82)),SUMIF('12'!$S:$S,$C82,'12'!$A:$A)-(SUMIFS('12'!$A:$A,'12'!$S:$S,$C82,'12'!$B:$B,$D82)+SUMIFS('12'!$A:$A,'12'!$S:$S,$C82,'12'!$C:$C,$D82)+SUMIFS('12'!$A:$A,'12'!$S:$S,$C82,'12'!$B:$B,$G82)+SUMIFS('12'!$A:$A,'12'!$S:$S,$C82,'12'!$C:$C,$G82))))</f>
        <v/>
      </c>
      <c r="V82" s="75" t="str">
        <f>IF('13'!$D$2="","",SUM(SUMIF('13'!$Q:$Q,$C82,'13'!$A:$A)-(SUMIFS('13'!$A:$A,'13'!$Q:$Q,$C82,'13'!$B:$B,$D82)+SUMIFS('13'!$A:$A,'13'!$Q:$Q,$C82,'13'!$C:$C,$D82)+SUMIFS('13'!$A:$A,'13'!$Q:$Q,$C82,'13'!$B:$B,$G82)+SUMIFS('13'!$A:$A,'13'!$Q:$Q,O82,'13'!$C:$C,$G82)),SUMIF('13'!$R:$R,$C82,'13'!$A:$A)-(SUMIFS('13'!$A:$A,'13'!$R:$R,$C82,'13'!$B:$B,$D82)+SUMIFS('13'!$A:$A,'13'!$R:$R,$C82,'13'!$C:$C,$D82)+SUMIFS('13'!$A:$A,'13'!$R:$R,$C82,'13'!$B:$B,$G82)+SUMIFS('13'!$A:$A,'13'!$R:$R,$C82,'13'!$C:$C,$G82)),SUMIF('13'!$S:$S,$C82,'13'!$A:$A)-(SUMIFS('13'!$A:$A,'13'!$S:$S,$C82,'13'!$B:$B,$D82)+SUMIFS('13'!$A:$A,'13'!$S:$S,$C82,'13'!$C:$C,$D82)+SUMIFS('13'!$A:$A,'13'!$S:$S,$C82,'13'!$B:$B,$G82)+SUMIFS('13'!$A:$A,'13'!$S:$S,$C82,'13'!$C:$C,$G82))))</f>
        <v/>
      </c>
      <c r="W82" s="76" t="str">
        <f>IF('14'!$D$2="","",SUM(SUMIF('14'!$Q:$Q,$C82,'14'!$A:$A)-(SUMIFS('14'!$A:$A,'14'!$Q:$Q,$C82,'14'!$B:$B,$D82)+SUMIFS('14'!$A:$A,'14'!$Q:$Q,$C82,'14'!$C:$C,$D82)+SUMIFS('14'!$A:$A,'14'!$Q:$Q,$C82,'14'!$B:$B,$G82)+SUMIFS('14'!$A:$A,'14'!$Q:$Q,P82,'14'!$C:$C,$G82)),SUMIF('14'!$R:$R,$C82,'14'!$A:$A)-(SUMIFS('14'!$A:$A,'14'!$R:$R,$C82,'14'!$B:$B,$D82)+SUMIFS('14'!$A:$A,'14'!$R:$R,$C82,'14'!$C:$C,$D82)+SUMIFS('14'!$A:$A,'14'!$R:$R,$C82,'14'!$B:$B,$G82)+SUMIFS('14'!$A:$A,'14'!$R:$R,$C82,'14'!$C:$C,$G82)),SUMIF('14'!$S:$S,$C82,'14'!$A:$A)-(SUMIFS('14'!$A:$A,'14'!$S:$S,$C82,'14'!$B:$B,$D82)+SUMIFS('14'!$A:$A,'14'!$S:$S,$C82,'14'!$C:$C,$D82)+SUMIFS('14'!$A:$A,'14'!$S:$S,$C82,'14'!$B:$B,$G82)+SUMIFS('14'!$A:$A,'14'!$S:$S,$C82,'14'!$C:$C,$G82))))</f>
        <v/>
      </c>
      <c r="X82" s="73" t="str">
        <f>IF('15'!$D$2="","",SUM(SUMIF('15'!$Q:$Q,$C82,'15'!$A:$A)-(SUMIFS('15'!$A:$A,'15'!$Q:$Q,$C82,'15'!$B:$B,$D82)+SUMIFS('15'!$A:$A,'15'!$Q:$Q,$C82,'15'!$C:$C,$D82)+SUMIFS('15'!$A:$A,'15'!$Q:$Q,$C82,'15'!$B:$B,$G82)+SUMIFS('15'!$A:$A,'15'!$Q:$Q,Q82,'15'!$C:$C,$G82)),SUMIF('15'!$R:$R,$C82,'15'!$A:$A)-(SUMIFS('15'!$A:$A,'15'!$R:$R,$C82,'15'!$B:$B,$D82)+SUMIFS('15'!$A:$A,'15'!$R:$R,$C82,'15'!$C:$C,$D82)+SUMIFS('15'!$A:$A,'15'!$R:$R,$C82,'15'!$B:$B,$G82)+SUMIFS('15'!$A:$A,'15'!$R:$R,$C82,'15'!$C:$C,$G82)),SUMIF('15'!$S:$S,$C82,'15'!$A:$A)-(SUMIFS('15'!$A:$A,'15'!$S:$S,$C82,'15'!$B:$B,$D82)+SUMIFS('15'!$A:$A,'15'!$S:$S,$C82,'15'!$C:$C,$D82)+SUMIFS('15'!$A:$A,'15'!$S:$S,$C82,'15'!$B:$B,$G82)+SUMIFS('15'!$A:$A,'15'!$S:$S,$C82,'15'!$C:$C,$G82))))</f>
        <v/>
      </c>
      <c r="Y82" s="77">
        <f t="shared" si="19"/>
        <v>0</v>
      </c>
      <c r="Z82" s="85">
        <f>SUM(COUNTIF('1'!$R$2:$T$100,$C82),COUNTIF('2'!$R$2:$T$100,$C82),COUNTIF('3'!$R$2:$T$100,$C82),COUNTIF('4'!$R$2:$T$100,$C82),COUNTIF('5'!$R$2:$T$100,$C82),COUNTIF('6'!$R$2:$T$100,$C82),COUNTIF('7'!$R$2:$T$100,$C82),COUNTIF('8'!$R$2:$T$100,$C82),COUNTIF('9'!$R$2:$T$100,$C82),COUNTIF('10'!$Q$2:$S$100,$C82),COUNTIF('11'!$Q$2:$S$100,$C82),COUNTIF('12'!$Q$2:$S$100,$C82),COUNTIF('13'!$Q$2:$S$100,$C82),COUNTIF('14'!$Q$2:$S$100,$C82),COUNTIF('15'!$Q$2:$S$100,$C82))</f>
        <v>0</v>
      </c>
    </row>
    <row r="83" spans="1:36" x14ac:dyDescent="0.2">
      <c r="A83" s="2" t="s">
        <v>240</v>
      </c>
      <c r="B83" s="2" t="s">
        <v>241</v>
      </c>
      <c r="C83" s="2" t="str">
        <f t="shared" si="16"/>
        <v>Morrison Lucas</v>
      </c>
      <c r="D83" s="21" t="s">
        <v>297</v>
      </c>
      <c r="E83" s="43">
        <v>1</v>
      </c>
      <c r="F83" s="72">
        <f t="shared" si="17"/>
        <v>4</v>
      </c>
      <c r="G83" s="40"/>
      <c r="H83" s="43"/>
      <c r="I83" s="72">
        <f t="shared" si="18"/>
        <v>0</v>
      </c>
      <c r="J83" s="73">
        <f>IF('1'!$E$2="","",SUM(SUMIF('1'!$R:$R,$C83,'1'!$A:$A)-(SUMIFS('1'!$A:$A,'1'!$R:$R,$C83,'1'!$C:$C,$D83)+SUMIFS('1'!$A:$A,'1'!$R:$R,$C83,'1'!$D:$D,$D83)+SUMIFS('1'!$A:$A,'1'!$R:$R,$C83,'1'!$C:$C,$G83)+SUMIFS('1'!$A:$A,'1'!$R:$R,C83,'1'!$D:$D,$G83)),SUMIF('1'!$S:$S,$C83,'1'!$A:$A)-(SUMIFS('1'!$A:$A,'1'!$S:$S,$C83,'1'!$C:$C,$D83)+SUMIFS('1'!$A:$A,'1'!$S:$S,$C83,'1'!$D:$D,$D83)+SUMIFS('1'!$A:$A,'1'!$S:$S,$C83,'1'!$C:$C,$G83)+SUMIFS('1'!$A:$A,'1'!$S:$S,$C83,'1'!$D:$D,$G83)),SUMIF('1'!$T:$T,$C83,'1'!$A:$A)-(SUMIFS('1'!$A:$A,'1'!$T:$T,$C83,'1'!$C:$C,$D83)+SUMIFS('1'!$A:$A,'1'!$T:$T,$C83,'1'!$D:$D,$D83)+SUMIFS('1'!$A:$A,'1'!$T:$T,$C83,'1'!$C:$C,$G83)+SUMIFS('1'!$A:$A,'1'!$T:$T,$C83,'1'!$D:$D,$G83))))</f>
        <v>0</v>
      </c>
      <c r="K83" s="73">
        <f>IF('2'!$E$2="","",SUM(SUMIF('2'!$R:$R,$C83,'2'!$A:$A)-(SUMIFS('2'!$A:$A,'2'!$R:$R,$C83,'2'!$C:$C,$D83)+SUMIFS('2'!$A:$A,'2'!$R:$R,$C83,'2'!$D:$D,$D83)+SUMIFS('2'!$A:$A,'2'!$R:$R,$C83,'2'!$C:$C,$G83)+SUMIFS('2'!$A:$A,'2'!$R:$R,D83,'2'!$D:$D,$G83)),SUMIF('2'!$S:$S,$C83,'2'!$A:$A)-(SUMIFS('2'!$A:$A,'2'!$S:$S,$C83,'2'!$C:$C,$D83)+SUMIFS('2'!$A:$A,'2'!$S:$S,$C83,'2'!$D:$D,$D83)+SUMIFS('2'!$A:$A,'2'!$S:$S,$C83,'2'!$C:$C,$G83)+SUMIFS('2'!$A:$A,'2'!$S:$S,$C83,'2'!$D:$D,$G83)),SUMIF('2'!$T:$T,$C83,'2'!$A:$A)-(SUMIFS('2'!$A:$A,'2'!$T:$T,$C83,'2'!$C:$C,$D83)+SUMIFS('2'!$A:$A,'2'!$T:$T,$C83,'2'!$D:$D,$D83)+SUMIFS('2'!$A:$A,'2'!$T:$T,$C83,'2'!$C:$C,$G83)+SUMIFS('2'!$A:$A,'2'!$T:$T,$C83,'2'!$D:$D,$G83))))</f>
        <v>2</v>
      </c>
      <c r="L83" s="73">
        <f>IF('3'!$E$2="","",SUM(SUMIF('3'!$R:$R,$C83,'3'!$A:$A)-(SUMIFS('3'!$A:$A,'3'!$R:$R,$C83,'3'!$C:$C,$D83)+SUMIFS('3'!$A:$A,'3'!$R:$R,$C83,'3'!$D:$D,$D83)+SUMIFS('3'!$A:$A,'3'!$R:$R,$C83,'3'!$C:$C,$G83)+SUMIFS('3'!$A:$A,'3'!$R:$R,E83,'3'!$D:$D,$G83)),SUMIF('3'!$S:$S,$C83,'3'!$A:$A)-(SUMIFS('3'!$A:$A,'3'!$S:$S,$C83,'3'!$C:$C,$D83)+SUMIFS('3'!$A:$A,'3'!$S:$S,$C83,'3'!$D:$D,$D83)+SUMIFS('3'!$A:$A,'3'!$S:$S,$C83,'3'!$C:$C,$G83)+SUMIFS('3'!$A:$A,'3'!$S:$S,$C83,'3'!$D:$D,$G83)),SUMIF('3'!$T:$T,$C83,'3'!$A:$A)-(SUMIFS('3'!$A:$A,'3'!$T:$T,$C83,'3'!$C:$C,$D83)+SUMIFS('3'!$A:$A,'3'!$T:$T,$C83,'3'!$D:$D,$D83)+SUMIFS('3'!$A:$A,'3'!$T:$T,$C83,'3'!$C:$C,$G83)+SUMIFS('3'!$A:$A,'3'!$T:$T,$C83,'3'!$D:$D,$G83))))</f>
        <v>2</v>
      </c>
      <c r="M83" s="73" t="str">
        <f>IF('4'!$E$2="","",SUM(SUMIF('4'!$R:$R,$C83,'4'!$A:$A)-(SUMIFS('4'!$A:$A,'4'!$R:$R,$C83,'4'!$C:$C,$D83)+SUMIFS('4'!$A:$A,'4'!$R:$R,$C83,'4'!$D:$D,$D83)+SUMIFS('4'!$A:$A,'4'!$R:$R,$C83,'4'!$C:$C,$G83)+SUMIFS('4'!$A:$A,'4'!$R:$R,F83,'4'!$D:$D,$G83)),SUMIF('4'!$S:$S,$C83,'4'!$A:$A)-(SUMIFS('4'!$A:$A,'4'!$S:$S,$C83,'4'!$C:$C,$D83)+SUMIFS('4'!$A:$A,'4'!$S:$S,$C83,'4'!$D:$D,$D83)+SUMIFS('4'!$A:$A,'4'!$S:$S,$C83,'4'!$C:$C,$G83)+SUMIFS('4'!$A:$A,'4'!$S:$S,$C83,'4'!$D:$D,$G83)),SUMIF('4'!$T:$T,$C83,'4'!$A:$A)-(SUMIFS('4'!$A:$A,'4'!$T:$T,$C83,'4'!$C:$C,$D83)+SUMIFS('4'!$A:$A,'4'!$T:$T,$C83,'4'!$D:$D,$D83)+SUMIFS('4'!$A:$A,'4'!$T:$T,$C83,'4'!$C:$C,$G83)+SUMIFS('4'!$A:$A,'4'!$T:$T,$C83,'4'!$D:$D,$G83))))</f>
        <v/>
      </c>
      <c r="N83" s="73" t="str">
        <f>IF('5'!$E$2="","",SUM(SUMIF('5'!$R:$R,$C83,'5'!$A:$A)-(SUMIFS('5'!$A:$A,'5'!$R:$R,$C83,'5'!$C:$C,$D83)+SUMIFS('5'!$A:$A,'5'!$R:$R,$C83,'5'!$D:$D,$D83)+SUMIFS('5'!$A:$A,'5'!$R:$R,$C83,'5'!$C:$C,$G83)+SUMIFS('5'!$A:$A,'5'!$R:$R,G83,'5'!$D:$D,$G83)),SUMIF('5'!$S:$S,$C83,'5'!$A:$A)-(SUMIFS('5'!$A:$A,'5'!$S:$S,$C83,'5'!$C:$C,$D83)+SUMIFS('5'!$A:$A,'5'!$S:$S,$C83,'5'!$D:$D,$D83)+SUMIFS('5'!$A:$A,'5'!$S:$S,$C83,'5'!$C:$C,$G83)+SUMIFS('5'!$A:$A,'5'!$S:$S,$C83,'5'!$D:$D,$G83)),SUMIF('5'!$T:$T,$C83,'5'!$A:$A)-(SUMIFS('5'!$A:$A,'5'!$T:$T,$C83,'5'!$C:$C,$D83)+SUMIFS('5'!$A:$A,'5'!$T:$T,$C83,'5'!$D:$D,$D83)+SUMIFS('5'!$A:$A,'5'!$T:$T,$C83,'5'!$C:$C,$G83)+SUMIFS('5'!$A:$A,'5'!$T:$T,$C83,'5'!$D:$D,$G83))))</f>
        <v/>
      </c>
      <c r="O83" s="73" t="str">
        <f>IF('6'!$E$2="","",SUM(SUMIF('6'!$R:$R,$C83,'6'!$A:$A)-(SUMIFS('6'!$A:$A,'6'!$R:$R,$C83,'6'!$C:$C,$D83)+SUMIFS('6'!$A:$A,'6'!$R:$R,$C83,'6'!$D:$D,$D83)+SUMIFS('6'!$A:$A,'6'!$R:$R,$C83,'6'!$C:$C,$G83)+SUMIFS('6'!$A:$A,'6'!$R:$R,H83,'6'!$D:$D,$G83)),SUMIF('6'!$S:$S,$C83,'6'!$A:$A)-(SUMIFS('6'!$A:$A,'6'!$S:$S,$C83,'6'!$C:$C,$D83)+SUMIFS('6'!$A:$A,'6'!$S:$S,$C83,'6'!$D:$D,$D83)+SUMIFS('6'!$A:$A,'6'!$S:$S,$C83,'6'!$C:$C,$G83)+SUMIFS('6'!$A:$A,'6'!$S:$S,$C83,'6'!$D:$D,$G83)),SUMIF('6'!$T:$T,$C83,'6'!$A:$A)-(SUMIFS('6'!$A:$A,'6'!$T:$T,$C83,'6'!$C:$C,$D83)+SUMIFS('6'!$A:$A,'6'!$T:$T,$C83,'6'!$D:$D,$D83)+SUMIFS('6'!$A:$A,'6'!$T:$T,$C83,'6'!$C:$C,$G83)+SUMIFS('6'!$A:$A,'6'!$T:$T,$C83,'6'!$D:$D,$G83))))</f>
        <v/>
      </c>
      <c r="P83" s="73" t="str">
        <f>IF('7'!$E$2="","",SUM(SUMIF('7'!$R:$R,$C83,'7'!$A:$A)-(SUMIFS('7'!$A:$A,'7'!$R:$R,$C83,'7'!$C:$C,$D83)+SUMIFS('7'!$A:$A,'7'!$R:$R,$C83,'7'!$D:$D,$D83)+SUMIFS('7'!$A:$A,'7'!$R:$R,$C83,'7'!$C:$C,$G83)+SUMIFS('7'!$A:$A,'7'!$R:$R,I83,'7'!$D:$D,$G83)),SUMIF('7'!$S:$S,$C83,'7'!$A:$A)-(SUMIFS('7'!$A:$A,'7'!$S:$S,$C83,'7'!$C:$C,$D83)+SUMIFS('7'!$A:$A,'7'!$S:$S,$C83,'7'!$D:$D,$D83)+SUMIFS('7'!$A:$A,'7'!$S:$S,$C83,'7'!$C:$C,$G83)+SUMIFS('7'!$A:$A,'7'!$S:$S,$C83,'7'!$D:$D,$G83)),SUMIF('7'!$T:$T,$C83,'7'!$A:$A)-(SUMIFS('7'!$A:$A,'7'!$T:$T,$C83,'7'!$C:$C,$D83)+SUMIFS('7'!$A:$A,'7'!$T:$T,$C83,'7'!$D:$D,$D83)+SUMIFS('7'!$A:$A,'7'!$T:$T,$C83,'7'!$C:$C,$G83)+SUMIFS('7'!$A:$A,'7'!$T:$T,$C83,'7'!$D:$D,$G83))))</f>
        <v/>
      </c>
      <c r="Q83" s="73" t="str">
        <f>IF('8'!$E$2="","",SUM(SUMIF('8'!$R:$R,$C83,'8'!$A:$A)-(SUMIFS('8'!$A:$A,'8'!$R:$R,$C83,'8'!$C:$C,$D83)+SUMIFS('8'!$A:$A,'8'!$R:$R,$C83,'8'!$D:$D,$D83)+SUMIFS('8'!$A:$A,'8'!$R:$R,$C83,'8'!$C:$C,$G83)+SUMIFS('8'!$A:$A,'8'!$R:$R,J83,'8'!$D:$D,$G83)),SUMIF('8'!$S:$S,$C83,'8'!$A:$A)-(SUMIFS('8'!$A:$A,'8'!$S:$S,$C83,'8'!$C:$C,$D83)+SUMIFS('8'!$A:$A,'8'!$S:$S,$C83,'8'!$D:$D,$D83)+SUMIFS('8'!$A:$A,'8'!$S:$S,$C83,'8'!$C:$C,$G83)+SUMIFS('8'!$A:$A,'8'!$S:$S,$C83,'8'!$D:$D,$G83)),SUMIF('8'!$T:$T,$C83,'8'!$A:$A)-(SUMIFS('8'!$A:$A,'8'!$T:$T,$C83,'8'!$C:$C,$D83)+SUMIFS('8'!$A:$A,'8'!$T:$T,$C83,'8'!$D:$D,$D83)+SUMIFS('8'!$A:$A,'8'!$T:$T,$C83,'8'!$C:$C,$G83)+SUMIFS('8'!$A:$A,'8'!$T:$T,$C83,'8'!$D:$D,$G83))))</f>
        <v/>
      </c>
      <c r="R83" s="73" t="str">
        <f>IF('9'!$E$2="","",SUM(SUMIF('9'!$R:$R,$C83,'9'!$A:$A)-(SUMIFS('9'!$A:$A,'9'!$R:$R,$C83,'9'!$C:$C,$D83)+SUMIFS('9'!$A:$A,'9'!$R:$R,$C83,'9'!$D:$D,$D83)+SUMIFS('9'!$A:$A,'9'!$R:$R,$C83,'9'!$C:$C,$G83)+SUMIFS('9'!$A:$A,'9'!$R:$R,K83,'9'!$D:$D,$G83)),SUMIF('9'!$S:$S,$C83,'9'!$A:$A)-(SUMIFS('9'!$A:$A,'9'!$S:$S,$C83,'9'!$C:$C,$D83)+SUMIFS('9'!$A:$A,'9'!$S:$S,$C83,'9'!$D:$D,$D83)+SUMIFS('9'!$A:$A,'9'!$S:$S,$C83,'9'!$C:$C,$G83)+SUMIFS('9'!$A:$A,'9'!$S:$S,$C83,'9'!$D:$D,$G83)),SUMIF('9'!$T:$T,$C83,'9'!$A:$A)-(SUMIFS('9'!$A:$A,'9'!$T:$T,$C83,'9'!$C:$C,$D83)+SUMIFS('9'!$A:$A,'9'!$T:$T,$C83,'9'!$D:$D,$D83)+SUMIFS('9'!$A:$A,'9'!$T:$T,$C83,'9'!$C:$C,$G83)+SUMIFS('9'!$A:$A,'9'!$T:$T,$C83,'9'!$D:$D,$G83))))</f>
        <v/>
      </c>
      <c r="S83" s="73" t="str">
        <f>IF('10'!$D$2="","",SUM(SUMIF('10'!$Q:$Q,$C83,'10'!$A:$A)-(SUMIFS('10'!$A:$A,'10'!$Q:$Q,$C83,'10'!$B:$B,$D83)+SUMIFS('10'!$A:$A,'10'!$Q:$Q,$C83,'10'!$C:$C,$D83)+SUMIFS('10'!$A:$A,'10'!$Q:$Q,$C83,'10'!$B:$B,$G83)+SUMIFS('10'!$A:$A,'10'!$Q:$Q,L83,'10'!$C:$C,$G83)),SUMIF('10'!$R:$R,$C83,'10'!$A:$A)-(SUMIFS('10'!$A:$A,'10'!$R:$R,$C83,'10'!$B:$B,$D83)+SUMIFS('10'!$A:$A,'10'!$R:$R,$C83,'10'!$C:$C,$D83)+SUMIFS('10'!$A:$A,'10'!$R:$R,$C83,'10'!$B:$B,$G83)+SUMIFS('10'!$A:$A,'10'!$R:$R,$C83,'10'!$C:$C,$G83)),SUMIF('10'!$S:$S,$C83,'10'!$A:$A)-(SUMIFS('10'!$A:$A,'10'!$S:$S,$C83,'10'!$B:$B,$D83)+SUMIFS('10'!$A:$A,'10'!$S:$S,$C83,'10'!$C:$C,$D83)+SUMIFS('10'!$A:$A,'10'!$S:$S,$C83,'10'!$B:$B,$G83)+SUMIFS('10'!$A:$A,'10'!$S:$S,$C83,'10'!$C:$C,$G83))))</f>
        <v/>
      </c>
      <c r="T83" s="73" t="str">
        <f>IF('11'!$D$2="","",SUM(SUMIF('11'!$Q:$Q,$C83,'11'!$A:$A)-(SUMIFS('11'!$A:$A,'11'!$Q:$Q,$C83,'11'!$B:$B,$D83)+SUMIFS('11'!$A:$A,'11'!$Q:$Q,$C83,'11'!$C:$C,$D83)+SUMIFS('11'!$A:$A,'11'!$Q:$Q,$C83,'11'!$B:$B,$G83)+SUMIFS('11'!$A:$A,'11'!$Q:$Q,M83,'11'!$C:$C,$G83)),SUMIF('11'!$R:$R,$C83,'11'!$A:$A)-(SUMIFS('11'!$A:$A,'11'!$R:$R,$C83,'11'!$B:$B,$D83)+SUMIFS('11'!$A:$A,'11'!$R:$R,$C83,'11'!$C:$C,$D83)+SUMIFS('11'!$A:$A,'11'!$R:$R,$C83,'11'!$B:$B,$G83)+SUMIFS('11'!$A:$A,'11'!$R:$R,$C83,'11'!$C:$C,$G83)),SUMIF('11'!$S:$S,$C83,'11'!$A:$A)-(SUMIFS('11'!$A:$A,'11'!$S:$S,$C83,'11'!$B:$B,$D83)+SUMIFS('11'!$A:$A,'11'!$S:$S,$C83,'11'!$C:$C,$D83)+SUMIFS('11'!$A:$A,'11'!$S:$S,$C83,'11'!$B:$B,$G83)+SUMIFS('11'!$A:$A,'11'!$S:$S,$C83,'11'!$C:$C,$G83))))</f>
        <v/>
      </c>
      <c r="U83" s="74" t="str">
        <f>IF('12'!$D$2="","",SUM(SUMIF('12'!$Q:$Q,$C83,'12'!$A:$A)-(SUMIFS('12'!$A:$A,'12'!$Q:$Q,$C83,'12'!$B:$B,$D83)+SUMIFS('12'!$A:$A,'12'!$Q:$Q,$C83,'12'!$C:$C,$D83)+SUMIFS('12'!$A:$A,'12'!$Q:$Q,$C83,'12'!$B:$B,$G83)+SUMIFS('12'!$A:$A,'12'!$Q:$Q,N83,'12'!$C:$C,$G83)),SUMIF('12'!$R:$R,$C83,'12'!$A:$A)-(SUMIFS('12'!$A:$A,'12'!$R:$R,$C83,'12'!$B:$B,$D83)+SUMIFS('12'!$A:$A,'12'!$R:$R,$C83,'12'!$C:$C,$D83)+SUMIFS('12'!$A:$A,'12'!$R:$R,$C83,'12'!$B:$B,$G83)+SUMIFS('12'!$A:$A,'12'!$R:$R,$C83,'12'!$C:$C,$G83)),SUMIF('12'!$S:$S,$C83,'12'!$A:$A)-(SUMIFS('12'!$A:$A,'12'!$S:$S,$C83,'12'!$B:$B,$D83)+SUMIFS('12'!$A:$A,'12'!$S:$S,$C83,'12'!$C:$C,$D83)+SUMIFS('12'!$A:$A,'12'!$S:$S,$C83,'12'!$B:$B,$G83)+SUMIFS('12'!$A:$A,'12'!$S:$S,$C83,'12'!$C:$C,$G83))))</f>
        <v/>
      </c>
      <c r="V83" s="75" t="str">
        <f>IF('13'!$D$2="","",SUM(SUMIF('13'!$Q:$Q,$C83,'13'!$A:$A)-(SUMIFS('13'!$A:$A,'13'!$Q:$Q,$C83,'13'!$B:$B,$D83)+SUMIFS('13'!$A:$A,'13'!$Q:$Q,$C83,'13'!$C:$C,$D83)+SUMIFS('13'!$A:$A,'13'!$Q:$Q,$C83,'13'!$B:$B,$G83)+SUMIFS('13'!$A:$A,'13'!$Q:$Q,O83,'13'!$C:$C,$G83)),SUMIF('13'!$R:$R,$C83,'13'!$A:$A)-(SUMIFS('13'!$A:$A,'13'!$R:$R,$C83,'13'!$B:$B,$D83)+SUMIFS('13'!$A:$A,'13'!$R:$R,$C83,'13'!$C:$C,$D83)+SUMIFS('13'!$A:$A,'13'!$R:$R,$C83,'13'!$B:$B,$G83)+SUMIFS('13'!$A:$A,'13'!$R:$R,$C83,'13'!$C:$C,$G83)),SUMIF('13'!$S:$S,$C83,'13'!$A:$A)-(SUMIFS('13'!$A:$A,'13'!$S:$S,$C83,'13'!$B:$B,$D83)+SUMIFS('13'!$A:$A,'13'!$S:$S,$C83,'13'!$C:$C,$D83)+SUMIFS('13'!$A:$A,'13'!$S:$S,$C83,'13'!$B:$B,$G83)+SUMIFS('13'!$A:$A,'13'!$S:$S,$C83,'13'!$C:$C,$G83))))</f>
        <v/>
      </c>
      <c r="W83" s="76" t="str">
        <f>IF('14'!$D$2="","",SUM(SUMIF('14'!$Q:$Q,$C83,'14'!$A:$A)-(SUMIFS('14'!$A:$A,'14'!$Q:$Q,$C83,'14'!$B:$B,$D83)+SUMIFS('14'!$A:$A,'14'!$Q:$Q,$C83,'14'!$C:$C,$D83)+SUMIFS('14'!$A:$A,'14'!$Q:$Q,$C83,'14'!$B:$B,$G83)+SUMIFS('14'!$A:$A,'14'!$Q:$Q,P83,'14'!$C:$C,$G83)),SUMIF('14'!$R:$R,$C83,'14'!$A:$A)-(SUMIFS('14'!$A:$A,'14'!$R:$R,$C83,'14'!$B:$B,$D83)+SUMIFS('14'!$A:$A,'14'!$R:$R,$C83,'14'!$C:$C,$D83)+SUMIFS('14'!$A:$A,'14'!$R:$R,$C83,'14'!$B:$B,$G83)+SUMIFS('14'!$A:$A,'14'!$R:$R,$C83,'14'!$C:$C,$G83)),SUMIF('14'!$S:$S,$C83,'14'!$A:$A)-(SUMIFS('14'!$A:$A,'14'!$S:$S,$C83,'14'!$B:$B,$D83)+SUMIFS('14'!$A:$A,'14'!$S:$S,$C83,'14'!$C:$C,$D83)+SUMIFS('14'!$A:$A,'14'!$S:$S,$C83,'14'!$B:$B,$G83)+SUMIFS('14'!$A:$A,'14'!$S:$S,$C83,'14'!$C:$C,$G83))))</f>
        <v/>
      </c>
      <c r="X83" s="73" t="str">
        <f>IF('15'!$D$2="","",SUM(SUMIF('15'!$Q:$Q,$C83,'15'!$A:$A)-(SUMIFS('15'!$A:$A,'15'!$Q:$Q,$C83,'15'!$B:$B,$D83)+SUMIFS('15'!$A:$A,'15'!$Q:$Q,$C83,'15'!$C:$C,$D83)+SUMIFS('15'!$A:$A,'15'!$Q:$Q,$C83,'15'!$B:$B,$G83)+SUMIFS('15'!$A:$A,'15'!$Q:$Q,Q83,'15'!$C:$C,$G83)),SUMIF('15'!$R:$R,$C83,'15'!$A:$A)-(SUMIFS('15'!$A:$A,'15'!$R:$R,$C83,'15'!$B:$B,$D83)+SUMIFS('15'!$A:$A,'15'!$R:$R,$C83,'15'!$C:$C,$D83)+SUMIFS('15'!$A:$A,'15'!$R:$R,$C83,'15'!$B:$B,$G83)+SUMIFS('15'!$A:$A,'15'!$R:$R,$C83,'15'!$C:$C,$G83)),SUMIF('15'!$S:$S,$C83,'15'!$A:$A)-(SUMIFS('15'!$A:$A,'15'!$S:$S,$C83,'15'!$B:$B,$D83)+SUMIFS('15'!$A:$A,'15'!$S:$S,$C83,'15'!$C:$C,$D83)+SUMIFS('15'!$A:$A,'15'!$S:$S,$C83,'15'!$B:$B,$G83)+SUMIFS('15'!$A:$A,'15'!$S:$S,$C83,'15'!$C:$C,$G83))))</f>
        <v/>
      </c>
      <c r="Y83" s="77">
        <f t="shared" si="19"/>
        <v>4</v>
      </c>
      <c r="Z83" s="85">
        <f>SUM(COUNTIF('1'!$R$2:$T$100,$C83),COUNTIF('2'!$R$2:$T$100,$C83),COUNTIF('3'!$R$2:$T$100,$C83),COUNTIF('4'!$R$2:$T$100,$C83),COUNTIF('5'!$R$2:$T$100,$C83),COUNTIF('6'!$R$2:$T$100,$C83),COUNTIF('7'!$R$2:$T$100,$C83),COUNTIF('8'!$R$2:$T$100,$C83),COUNTIF('9'!$R$2:$T$100,$C83),COUNTIF('10'!$Q$2:$S$100,$C83),COUNTIF('11'!$Q$2:$S$100,$C83),COUNTIF('12'!$Q$2:$S$100,$C83),COUNTIF('13'!$Q$2:$S$100,$C83),COUNTIF('14'!$Q$2:$S$100,$C83),COUNTIF('15'!$Q$2:$S$100,$C83))</f>
        <v>4</v>
      </c>
      <c r="AI83" s="39"/>
      <c r="AJ83" s="39"/>
    </row>
    <row r="84" spans="1:36" x14ac:dyDescent="0.2">
      <c r="A84" s="2" t="s">
        <v>61</v>
      </c>
      <c r="B84" s="2" t="s">
        <v>147</v>
      </c>
      <c r="C84" s="2" t="str">
        <f t="shared" si="16"/>
        <v>Josselyn Luce</v>
      </c>
      <c r="D84" s="40"/>
      <c r="E84" s="43"/>
      <c r="F84" s="72">
        <f t="shared" si="17"/>
        <v>0</v>
      </c>
      <c r="G84" s="40"/>
      <c r="H84" s="43"/>
      <c r="I84" s="72">
        <f t="shared" si="18"/>
        <v>0</v>
      </c>
      <c r="J84" s="73">
        <f>IF('1'!$E$2="","",SUM(SUMIF('1'!$R:$R,$C84,'1'!$A:$A)-(SUMIFS('1'!$A:$A,'1'!$R:$R,$C84,'1'!$C:$C,$D84)+SUMIFS('1'!$A:$A,'1'!$R:$R,$C84,'1'!$D:$D,$D84)+SUMIFS('1'!$A:$A,'1'!$R:$R,$C84,'1'!$C:$C,$G84)+SUMIFS('1'!$A:$A,'1'!$R:$R,C84,'1'!$D:$D,$G84)),SUMIF('1'!$S:$S,$C84,'1'!$A:$A)-(SUMIFS('1'!$A:$A,'1'!$S:$S,$C84,'1'!$C:$C,$D84)+SUMIFS('1'!$A:$A,'1'!$S:$S,$C84,'1'!$D:$D,$D84)+SUMIFS('1'!$A:$A,'1'!$S:$S,$C84,'1'!$C:$C,$G84)+SUMIFS('1'!$A:$A,'1'!$S:$S,$C84,'1'!$D:$D,$G84)),SUMIF('1'!$T:$T,$C84,'1'!$A:$A)-(SUMIFS('1'!$A:$A,'1'!$T:$T,$C84,'1'!$C:$C,$D84)+SUMIFS('1'!$A:$A,'1'!$T:$T,$C84,'1'!$D:$D,$D84)+SUMIFS('1'!$A:$A,'1'!$T:$T,$C84,'1'!$C:$C,$G84)+SUMIFS('1'!$A:$A,'1'!$T:$T,$C84,'1'!$D:$D,$G84))))</f>
        <v>0</v>
      </c>
      <c r="K84" s="73">
        <f>IF('2'!$E$2="","",SUM(SUMIF('2'!$R:$R,$C84,'2'!$A:$A)-(SUMIFS('2'!$A:$A,'2'!$R:$R,$C84,'2'!$C:$C,$D84)+SUMIFS('2'!$A:$A,'2'!$R:$R,$C84,'2'!$D:$D,$D84)+SUMIFS('2'!$A:$A,'2'!$R:$R,$C84,'2'!$C:$C,$G84)+SUMIFS('2'!$A:$A,'2'!$R:$R,D84,'2'!$D:$D,$G84)),SUMIF('2'!$S:$S,$C84,'2'!$A:$A)-(SUMIFS('2'!$A:$A,'2'!$S:$S,$C84,'2'!$C:$C,$D84)+SUMIFS('2'!$A:$A,'2'!$S:$S,$C84,'2'!$D:$D,$D84)+SUMIFS('2'!$A:$A,'2'!$S:$S,$C84,'2'!$C:$C,$G84)+SUMIFS('2'!$A:$A,'2'!$S:$S,$C84,'2'!$D:$D,$G84)),SUMIF('2'!$T:$T,$C84,'2'!$A:$A)-(SUMIFS('2'!$A:$A,'2'!$T:$T,$C84,'2'!$C:$C,$D84)+SUMIFS('2'!$A:$A,'2'!$T:$T,$C84,'2'!$D:$D,$D84)+SUMIFS('2'!$A:$A,'2'!$T:$T,$C84,'2'!$C:$C,$G84)+SUMIFS('2'!$A:$A,'2'!$T:$T,$C84,'2'!$D:$D,$G84))))</f>
        <v>1</v>
      </c>
      <c r="L84" s="73">
        <f>IF('3'!$E$2="","",SUM(SUMIF('3'!$R:$R,$C84,'3'!$A:$A)-(SUMIFS('3'!$A:$A,'3'!$R:$R,$C84,'3'!$C:$C,$D84)+SUMIFS('3'!$A:$A,'3'!$R:$R,$C84,'3'!$D:$D,$D84)+SUMIFS('3'!$A:$A,'3'!$R:$R,$C84,'3'!$C:$C,$G84)+SUMIFS('3'!$A:$A,'3'!$R:$R,E84,'3'!$D:$D,$G84)),SUMIF('3'!$S:$S,$C84,'3'!$A:$A)-(SUMIFS('3'!$A:$A,'3'!$S:$S,$C84,'3'!$C:$C,$D84)+SUMIFS('3'!$A:$A,'3'!$S:$S,$C84,'3'!$D:$D,$D84)+SUMIFS('3'!$A:$A,'3'!$S:$S,$C84,'3'!$C:$C,$G84)+SUMIFS('3'!$A:$A,'3'!$S:$S,$C84,'3'!$D:$D,$G84)),SUMIF('3'!$T:$T,$C84,'3'!$A:$A)-(SUMIFS('3'!$A:$A,'3'!$T:$T,$C84,'3'!$C:$C,$D84)+SUMIFS('3'!$A:$A,'3'!$T:$T,$C84,'3'!$D:$D,$D84)+SUMIFS('3'!$A:$A,'3'!$T:$T,$C84,'3'!$C:$C,$G84)+SUMIFS('3'!$A:$A,'3'!$T:$T,$C84,'3'!$D:$D,$G84))))</f>
        <v>0</v>
      </c>
      <c r="M84" s="73" t="str">
        <f>IF('4'!$E$2="","",SUM(SUMIF('4'!$R:$R,$C84,'4'!$A:$A)-(SUMIFS('4'!$A:$A,'4'!$R:$R,$C84,'4'!$C:$C,$D84)+SUMIFS('4'!$A:$A,'4'!$R:$R,$C84,'4'!$D:$D,$D84)+SUMIFS('4'!$A:$A,'4'!$R:$R,$C84,'4'!$C:$C,$G84)+SUMIFS('4'!$A:$A,'4'!$R:$R,F84,'4'!$D:$D,$G84)),SUMIF('4'!$S:$S,$C84,'4'!$A:$A)-(SUMIFS('4'!$A:$A,'4'!$S:$S,$C84,'4'!$C:$C,$D84)+SUMIFS('4'!$A:$A,'4'!$S:$S,$C84,'4'!$D:$D,$D84)+SUMIFS('4'!$A:$A,'4'!$S:$S,$C84,'4'!$C:$C,$G84)+SUMIFS('4'!$A:$A,'4'!$S:$S,$C84,'4'!$D:$D,$G84)),SUMIF('4'!$T:$T,$C84,'4'!$A:$A)-(SUMIFS('4'!$A:$A,'4'!$T:$T,$C84,'4'!$C:$C,$D84)+SUMIFS('4'!$A:$A,'4'!$T:$T,$C84,'4'!$D:$D,$D84)+SUMIFS('4'!$A:$A,'4'!$T:$T,$C84,'4'!$C:$C,$G84)+SUMIFS('4'!$A:$A,'4'!$T:$T,$C84,'4'!$D:$D,$G84))))</f>
        <v/>
      </c>
      <c r="N84" s="73" t="str">
        <f>IF('5'!$E$2="","",SUM(SUMIF('5'!$R:$R,$C84,'5'!$A:$A)-(SUMIFS('5'!$A:$A,'5'!$R:$R,$C84,'5'!$C:$C,$D84)+SUMIFS('5'!$A:$A,'5'!$R:$R,$C84,'5'!$D:$D,$D84)+SUMIFS('5'!$A:$A,'5'!$R:$R,$C84,'5'!$C:$C,$G84)+SUMIFS('5'!$A:$A,'5'!$R:$R,G84,'5'!$D:$D,$G84)),SUMIF('5'!$S:$S,$C84,'5'!$A:$A)-(SUMIFS('5'!$A:$A,'5'!$S:$S,$C84,'5'!$C:$C,$D84)+SUMIFS('5'!$A:$A,'5'!$S:$S,$C84,'5'!$D:$D,$D84)+SUMIFS('5'!$A:$A,'5'!$S:$S,$C84,'5'!$C:$C,$G84)+SUMIFS('5'!$A:$A,'5'!$S:$S,$C84,'5'!$D:$D,$G84)),SUMIF('5'!$T:$T,$C84,'5'!$A:$A)-(SUMIFS('5'!$A:$A,'5'!$T:$T,$C84,'5'!$C:$C,$D84)+SUMIFS('5'!$A:$A,'5'!$T:$T,$C84,'5'!$D:$D,$D84)+SUMIFS('5'!$A:$A,'5'!$T:$T,$C84,'5'!$C:$C,$G84)+SUMIFS('5'!$A:$A,'5'!$T:$T,$C84,'5'!$D:$D,$G84))))</f>
        <v/>
      </c>
      <c r="O84" s="73" t="str">
        <f>IF('6'!$E$2="","",SUM(SUMIF('6'!$R:$R,$C84,'6'!$A:$A)-(SUMIFS('6'!$A:$A,'6'!$R:$R,$C84,'6'!$C:$C,$D84)+SUMIFS('6'!$A:$A,'6'!$R:$R,$C84,'6'!$D:$D,$D84)+SUMIFS('6'!$A:$A,'6'!$R:$R,$C84,'6'!$C:$C,$G84)+SUMIFS('6'!$A:$A,'6'!$R:$R,H84,'6'!$D:$D,$G84)),SUMIF('6'!$S:$S,$C84,'6'!$A:$A)-(SUMIFS('6'!$A:$A,'6'!$S:$S,$C84,'6'!$C:$C,$D84)+SUMIFS('6'!$A:$A,'6'!$S:$S,$C84,'6'!$D:$D,$D84)+SUMIFS('6'!$A:$A,'6'!$S:$S,$C84,'6'!$C:$C,$G84)+SUMIFS('6'!$A:$A,'6'!$S:$S,$C84,'6'!$D:$D,$G84)),SUMIF('6'!$T:$T,$C84,'6'!$A:$A)-(SUMIFS('6'!$A:$A,'6'!$T:$T,$C84,'6'!$C:$C,$D84)+SUMIFS('6'!$A:$A,'6'!$T:$T,$C84,'6'!$D:$D,$D84)+SUMIFS('6'!$A:$A,'6'!$T:$T,$C84,'6'!$C:$C,$G84)+SUMIFS('6'!$A:$A,'6'!$T:$T,$C84,'6'!$D:$D,$G84))))</f>
        <v/>
      </c>
      <c r="P84" s="73" t="str">
        <f>IF('7'!$E$2="","",SUM(SUMIF('7'!$R:$R,$C84,'7'!$A:$A)-(SUMIFS('7'!$A:$A,'7'!$R:$R,$C84,'7'!$C:$C,$D84)+SUMIFS('7'!$A:$A,'7'!$R:$R,$C84,'7'!$D:$D,$D84)+SUMIFS('7'!$A:$A,'7'!$R:$R,$C84,'7'!$C:$C,$G84)+SUMIFS('7'!$A:$A,'7'!$R:$R,I84,'7'!$D:$D,$G84)),SUMIF('7'!$S:$S,$C84,'7'!$A:$A)-(SUMIFS('7'!$A:$A,'7'!$S:$S,$C84,'7'!$C:$C,$D84)+SUMIFS('7'!$A:$A,'7'!$S:$S,$C84,'7'!$D:$D,$D84)+SUMIFS('7'!$A:$A,'7'!$S:$S,$C84,'7'!$C:$C,$G84)+SUMIFS('7'!$A:$A,'7'!$S:$S,$C84,'7'!$D:$D,$G84)),SUMIF('7'!$T:$T,$C84,'7'!$A:$A)-(SUMIFS('7'!$A:$A,'7'!$T:$T,$C84,'7'!$C:$C,$D84)+SUMIFS('7'!$A:$A,'7'!$T:$T,$C84,'7'!$D:$D,$D84)+SUMIFS('7'!$A:$A,'7'!$T:$T,$C84,'7'!$C:$C,$G84)+SUMIFS('7'!$A:$A,'7'!$T:$T,$C84,'7'!$D:$D,$G84))))</f>
        <v/>
      </c>
      <c r="Q84" s="73" t="str">
        <f>IF('8'!$E$2="","",SUM(SUMIF('8'!$R:$R,$C84,'8'!$A:$A)-(SUMIFS('8'!$A:$A,'8'!$R:$R,$C84,'8'!$C:$C,$D84)+SUMIFS('8'!$A:$A,'8'!$R:$R,$C84,'8'!$D:$D,$D84)+SUMIFS('8'!$A:$A,'8'!$R:$R,$C84,'8'!$C:$C,$G84)+SUMIFS('8'!$A:$A,'8'!$R:$R,J84,'8'!$D:$D,$G84)),SUMIF('8'!$S:$S,$C84,'8'!$A:$A)-(SUMIFS('8'!$A:$A,'8'!$S:$S,$C84,'8'!$C:$C,$D84)+SUMIFS('8'!$A:$A,'8'!$S:$S,$C84,'8'!$D:$D,$D84)+SUMIFS('8'!$A:$A,'8'!$S:$S,$C84,'8'!$C:$C,$G84)+SUMIFS('8'!$A:$A,'8'!$S:$S,$C84,'8'!$D:$D,$G84)),SUMIF('8'!$T:$T,$C84,'8'!$A:$A)-(SUMIFS('8'!$A:$A,'8'!$T:$T,$C84,'8'!$C:$C,$D84)+SUMIFS('8'!$A:$A,'8'!$T:$T,$C84,'8'!$D:$D,$D84)+SUMIFS('8'!$A:$A,'8'!$T:$T,$C84,'8'!$C:$C,$G84)+SUMIFS('8'!$A:$A,'8'!$T:$T,$C84,'8'!$D:$D,$G84))))</f>
        <v/>
      </c>
      <c r="R84" s="73" t="str">
        <f>IF('9'!$E$2="","",SUM(SUMIF('9'!$R:$R,$C84,'9'!$A:$A)-(SUMIFS('9'!$A:$A,'9'!$R:$R,$C84,'9'!$C:$C,$D84)+SUMIFS('9'!$A:$A,'9'!$R:$R,$C84,'9'!$D:$D,$D84)+SUMIFS('9'!$A:$A,'9'!$R:$R,$C84,'9'!$C:$C,$G84)+SUMIFS('9'!$A:$A,'9'!$R:$R,K84,'9'!$D:$D,$G84)),SUMIF('9'!$S:$S,$C84,'9'!$A:$A)-(SUMIFS('9'!$A:$A,'9'!$S:$S,$C84,'9'!$C:$C,$D84)+SUMIFS('9'!$A:$A,'9'!$S:$S,$C84,'9'!$D:$D,$D84)+SUMIFS('9'!$A:$A,'9'!$S:$S,$C84,'9'!$C:$C,$G84)+SUMIFS('9'!$A:$A,'9'!$S:$S,$C84,'9'!$D:$D,$G84)),SUMIF('9'!$T:$T,$C84,'9'!$A:$A)-(SUMIFS('9'!$A:$A,'9'!$T:$T,$C84,'9'!$C:$C,$D84)+SUMIFS('9'!$A:$A,'9'!$T:$T,$C84,'9'!$D:$D,$D84)+SUMIFS('9'!$A:$A,'9'!$T:$T,$C84,'9'!$C:$C,$G84)+SUMIFS('9'!$A:$A,'9'!$T:$T,$C84,'9'!$D:$D,$G84))))</f>
        <v/>
      </c>
      <c r="S84" s="73" t="str">
        <f>IF('10'!$D$2="","",SUM(SUMIF('10'!$Q:$Q,$C84,'10'!$A:$A)-(SUMIFS('10'!$A:$A,'10'!$Q:$Q,$C84,'10'!$B:$B,$D84)+SUMIFS('10'!$A:$A,'10'!$Q:$Q,$C84,'10'!$C:$C,$D84)+SUMIFS('10'!$A:$A,'10'!$Q:$Q,$C84,'10'!$B:$B,$G84)+SUMIFS('10'!$A:$A,'10'!$Q:$Q,L84,'10'!$C:$C,$G84)),SUMIF('10'!$R:$R,$C84,'10'!$A:$A)-(SUMIFS('10'!$A:$A,'10'!$R:$R,$C84,'10'!$B:$B,$D84)+SUMIFS('10'!$A:$A,'10'!$R:$R,$C84,'10'!$C:$C,$D84)+SUMIFS('10'!$A:$A,'10'!$R:$R,$C84,'10'!$B:$B,$G84)+SUMIFS('10'!$A:$A,'10'!$R:$R,$C84,'10'!$C:$C,$G84)),SUMIF('10'!$S:$S,$C84,'10'!$A:$A)-(SUMIFS('10'!$A:$A,'10'!$S:$S,$C84,'10'!$B:$B,$D84)+SUMIFS('10'!$A:$A,'10'!$S:$S,$C84,'10'!$C:$C,$D84)+SUMIFS('10'!$A:$A,'10'!$S:$S,$C84,'10'!$B:$B,$G84)+SUMIFS('10'!$A:$A,'10'!$S:$S,$C84,'10'!$C:$C,$G84))))</f>
        <v/>
      </c>
      <c r="T84" s="73" t="str">
        <f>IF('11'!$D$2="","",SUM(SUMIF('11'!$Q:$Q,$C84,'11'!$A:$A)-(SUMIFS('11'!$A:$A,'11'!$Q:$Q,$C84,'11'!$B:$B,$D84)+SUMIFS('11'!$A:$A,'11'!$Q:$Q,$C84,'11'!$C:$C,$D84)+SUMIFS('11'!$A:$A,'11'!$Q:$Q,$C84,'11'!$B:$B,$G84)+SUMIFS('11'!$A:$A,'11'!$Q:$Q,M84,'11'!$C:$C,$G84)),SUMIF('11'!$R:$R,$C84,'11'!$A:$A)-(SUMIFS('11'!$A:$A,'11'!$R:$R,$C84,'11'!$B:$B,$D84)+SUMIFS('11'!$A:$A,'11'!$R:$R,$C84,'11'!$C:$C,$D84)+SUMIFS('11'!$A:$A,'11'!$R:$R,$C84,'11'!$B:$B,$G84)+SUMIFS('11'!$A:$A,'11'!$R:$R,$C84,'11'!$C:$C,$G84)),SUMIF('11'!$S:$S,$C84,'11'!$A:$A)-(SUMIFS('11'!$A:$A,'11'!$S:$S,$C84,'11'!$B:$B,$D84)+SUMIFS('11'!$A:$A,'11'!$S:$S,$C84,'11'!$C:$C,$D84)+SUMIFS('11'!$A:$A,'11'!$S:$S,$C84,'11'!$B:$B,$G84)+SUMIFS('11'!$A:$A,'11'!$S:$S,$C84,'11'!$C:$C,$G84))))</f>
        <v/>
      </c>
      <c r="U84" s="74" t="str">
        <f>IF('12'!$D$2="","",SUM(SUMIF('12'!$Q:$Q,$C84,'12'!$A:$A)-(SUMIFS('12'!$A:$A,'12'!$Q:$Q,$C84,'12'!$B:$B,$D84)+SUMIFS('12'!$A:$A,'12'!$Q:$Q,$C84,'12'!$C:$C,$D84)+SUMIFS('12'!$A:$A,'12'!$Q:$Q,$C84,'12'!$B:$B,$G84)+SUMIFS('12'!$A:$A,'12'!$Q:$Q,N84,'12'!$C:$C,$G84)),SUMIF('12'!$R:$R,$C84,'12'!$A:$A)-(SUMIFS('12'!$A:$A,'12'!$R:$R,$C84,'12'!$B:$B,$D84)+SUMIFS('12'!$A:$A,'12'!$R:$R,$C84,'12'!$C:$C,$D84)+SUMIFS('12'!$A:$A,'12'!$R:$R,$C84,'12'!$B:$B,$G84)+SUMIFS('12'!$A:$A,'12'!$R:$R,$C84,'12'!$C:$C,$G84)),SUMIF('12'!$S:$S,$C84,'12'!$A:$A)-(SUMIFS('12'!$A:$A,'12'!$S:$S,$C84,'12'!$B:$B,$D84)+SUMIFS('12'!$A:$A,'12'!$S:$S,$C84,'12'!$C:$C,$D84)+SUMIFS('12'!$A:$A,'12'!$S:$S,$C84,'12'!$B:$B,$G84)+SUMIFS('12'!$A:$A,'12'!$S:$S,$C84,'12'!$C:$C,$G84))))</f>
        <v/>
      </c>
      <c r="V84" s="75" t="str">
        <f>IF('13'!$D$2="","",SUM(SUMIF('13'!$Q:$Q,$C84,'13'!$A:$A)-(SUMIFS('13'!$A:$A,'13'!$Q:$Q,$C84,'13'!$B:$B,$D84)+SUMIFS('13'!$A:$A,'13'!$Q:$Q,$C84,'13'!$C:$C,$D84)+SUMIFS('13'!$A:$A,'13'!$Q:$Q,$C84,'13'!$B:$B,$G84)+SUMIFS('13'!$A:$A,'13'!$Q:$Q,O84,'13'!$C:$C,$G84)),SUMIF('13'!$R:$R,$C84,'13'!$A:$A)-(SUMIFS('13'!$A:$A,'13'!$R:$R,$C84,'13'!$B:$B,$D84)+SUMIFS('13'!$A:$A,'13'!$R:$R,$C84,'13'!$C:$C,$D84)+SUMIFS('13'!$A:$A,'13'!$R:$R,$C84,'13'!$B:$B,$G84)+SUMIFS('13'!$A:$A,'13'!$R:$R,$C84,'13'!$C:$C,$G84)),SUMIF('13'!$S:$S,$C84,'13'!$A:$A)-(SUMIFS('13'!$A:$A,'13'!$S:$S,$C84,'13'!$B:$B,$D84)+SUMIFS('13'!$A:$A,'13'!$S:$S,$C84,'13'!$C:$C,$D84)+SUMIFS('13'!$A:$A,'13'!$S:$S,$C84,'13'!$B:$B,$G84)+SUMIFS('13'!$A:$A,'13'!$S:$S,$C84,'13'!$C:$C,$G84))))</f>
        <v/>
      </c>
      <c r="W84" s="76" t="str">
        <f>IF('14'!$D$2="","",SUM(SUMIF('14'!$Q:$Q,$C84,'14'!$A:$A)-(SUMIFS('14'!$A:$A,'14'!$Q:$Q,$C84,'14'!$B:$B,$D84)+SUMIFS('14'!$A:$A,'14'!$Q:$Q,$C84,'14'!$C:$C,$D84)+SUMIFS('14'!$A:$A,'14'!$Q:$Q,$C84,'14'!$B:$B,$G84)+SUMIFS('14'!$A:$A,'14'!$Q:$Q,P84,'14'!$C:$C,$G84)),SUMIF('14'!$R:$R,$C84,'14'!$A:$A)-(SUMIFS('14'!$A:$A,'14'!$R:$R,$C84,'14'!$B:$B,$D84)+SUMIFS('14'!$A:$A,'14'!$R:$R,$C84,'14'!$C:$C,$D84)+SUMIFS('14'!$A:$A,'14'!$R:$R,$C84,'14'!$B:$B,$G84)+SUMIFS('14'!$A:$A,'14'!$R:$R,$C84,'14'!$C:$C,$G84)),SUMIF('14'!$S:$S,$C84,'14'!$A:$A)-(SUMIFS('14'!$A:$A,'14'!$S:$S,$C84,'14'!$B:$B,$D84)+SUMIFS('14'!$A:$A,'14'!$S:$S,$C84,'14'!$C:$C,$D84)+SUMIFS('14'!$A:$A,'14'!$S:$S,$C84,'14'!$B:$B,$G84)+SUMIFS('14'!$A:$A,'14'!$S:$S,$C84,'14'!$C:$C,$G84))))</f>
        <v/>
      </c>
      <c r="X84" s="73" t="str">
        <f>IF('15'!$D$2="","",SUM(SUMIF('15'!$Q:$Q,$C84,'15'!$A:$A)-(SUMIFS('15'!$A:$A,'15'!$Q:$Q,$C84,'15'!$B:$B,$D84)+SUMIFS('15'!$A:$A,'15'!$Q:$Q,$C84,'15'!$C:$C,$D84)+SUMIFS('15'!$A:$A,'15'!$Q:$Q,$C84,'15'!$B:$B,$G84)+SUMIFS('15'!$A:$A,'15'!$Q:$Q,Q84,'15'!$C:$C,$G84)),SUMIF('15'!$R:$R,$C84,'15'!$A:$A)-(SUMIFS('15'!$A:$A,'15'!$R:$R,$C84,'15'!$B:$B,$D84)+SUMIFS('15'!$A:$A,'15'!$R:$R,$C84,'15'!$C:$C,$D84)+SUMIFS('15'!$A:$A,'15'!$R:$R,$C84,'15'!$B:$B,$G84)+SUMIFS('15'!$A:$A,'15'!$R:$R,$C84,'15'!$C:$C,$G84)),SUMIF('15'!$S:$S,$C84,'15'!$A:$A)-(SUMIFS('15'!$A:$A,'15'!$S:$S,$C84,'15'!$B:$B,$D84)+SUMIFS('15'!$A:$A,'15'!$S:$S,$C84,'15'!$C:$C,$D84)+SUMIFS('15'!$A:$A,'15'!$S:$S,$C84,'15'!$B:$B,$G84)+SUMIFS('15'!$A:$A,'15'!$S:$S,$C84,'15'!$C:$C,$G84))))</f>
        <v/>
      </c>
      <c r="Y84" s="77">
        <f t="shared" si="19"/>
        <v>1</v>
      </c>
      <c r="Z84" s="85">
        <f>SUM(COUNTIF('1'!$R$2:$T$100,$C84),COUNTIF('2'!$R$2:$T$100,$C84),COUNTIF('3'!$R$2:$T$100,$C84),COUNTIF('4'!$R$2:$T$100,$C84),COUNTIF('5'!$R$2:$T$100,$C84),COUNTIF('6'!$R$2:$T$100,$C84),COUNTIF('7'!$R$2:$T$100,$C84),COUNTIF('8'!$R$2:$T$100,$C84),COUNTIF('9'!$R$2:$T$100,$C84),COUNTIF('10'!$Q$2:$S$100,$C84),COUNTIF('11'!$Q$2:$S$100,$C84),COUNTIF('12'!$Q$2:$S$100,$C84),COUNTIF('13'!$Q$2:$S$100,$C84),COUNTIF('14'!$Q$2:$S$100,$C84),COUNTIF('15'!$Q$2:$S$100,$C84))</f>
        <v>1</v>
      </c>
      <c r="AI84" s="39"/>
      <c r="AJ84" s="39"/>
    </row>
    <row r="85" spans="1:36" x14ac:dyDescent="0.2">
      <c r="A85" s="2" t="s">
        <v>61</v>
      </c>
      <c r="B85" s="2" t="s">
        <v>130</v>
      </c>
      <c r="C85" s="2" t="str">
        <f t="shared" si="16"/>
        <v>Rick Luce</v>
      </c>
      <c r="D85" s="40"/>
      <c r="E85" s="43"/>
      <c r="F85" s="72">
        <f t="shared" si="17"/>
        <v>0</v>
      </c>
      <c r="G85" s="40"/>
      <c r="H85" s="43"/>
      <c r="I85" s="72">
        <f t="shared" si="18"/>
        <v>0</v>
      </c>
      <c r="J85" s="73">
        <f>IF('1'!$E$2="","",SUM(SUMIF('1'!$R:$R,$C85,'1'!$A:$A)-(SUMIFS('1'!$A:$A,'1'!$R:$R,$C85,'1'!$C:$C,$D85)+SUMIFS('1'!$A:$A,'1'!$R:$R,$C85,'1'!$D:$D,$D85)+SUMIFS('1'!$A:$A,'1'!$R:$R,$C85,'1'!$C:$C,$G85)+SUMIFS('1'!$A:$A,'1'!$R:$R,C85,'1'!$D:$D,$G85)),SUMIF('1'!$S:$S,$C85,'1'!$A:$A)-(SUMIFS('1'!$A:$A,'1'!$S:$S,$C85,'1'!$C:$C,$D85)+SUMIFS('1'!$A:$A,'1'!$S:$S,$C85,'1'!$D:$D,$D85)+SUMIFS('1'!$A:$A,'1'!$S:$S,$C85,'1'!$C:$C,$G85)+SUMIFS('1'!$A:$A,'1'!$S:$S,$C85,'1'!$D:$D,$G85)),SUMIF('1'!$T:$T,$C85,'1'!$A:$A)-(SUMIFS('1'!$A:$A,'1'!$T:$T,$C85,'1'!$C:$C,$D85)+SUMIFS('1'!$A:$A,'1'!$T:$T,$C85,'1'!$D:$D,$D85)+SUMIFS('1'!$A:$A,'1'!$T:$T,$C85,'1'!$C:$C,$G85)+SUMIFS('1'!$A:$A,'1'!$T:$T,$C85,'1'!$D:$D,$G85))))</f>
        <v>0</v>
      </c>
      <c r="K85" s="73">
        <f>IF('2'!$E$2="","",SUM(SUMIF('2'!$R:$R,$C85,'2'!$A:$A)-(SUMIFS('2'!$A:$A,'2'!$R:$R,$C85,'2'!$C:$C,$D85)+SUMIFS('2'!$A:$A,'2'!$R:$R,$C85,'2'!$D:$D,$D85)+SUMIFS('2'!$A:$A,'2'!$R:$R,$C85,'2'!$C:$C,$G85)+SUMIFS('2'!$A:$A,'2'!$R:$R,D85,'2'!$D:$D,$G85)),SUMIF('2'!$S:$S,$C85,'2'!$A:$A)-(SUMIFS('2'!$A:$A,'2'!$S:$S,$C85,'2'!$C:$C,$D85)+SUMIFS('2'!$A:$A,'2'!$S:$S,$C85,'2'!$D:$D,$D85)+SUMIFS('2'!$A:$A,'2'!$S:$S,$C85,'2'!$C:$C,$G85)+SUMIFS('2'!$A:$A,'2'!$S:$S,$C85,'2'!$D:$D,$G85)),SUMIF('2'!$T:$T,$C85,'2'!$A:$A)-(SUMIFS('2'!$A:$A,'2'!$T:$T,$C85,'2'!$C:$C,$D85)+SUMIFS('2'!$A:$A,'2'!$T:$T,$C85,'2'!$D:$D,$D85)+SUMIFS('2'!$A:$A,'2'!$T:$T,$C85,'2'!$C:$C,$G85)+SUMIFS('2'!$A:$A,'2'!$T:$T,$C85,'2'!$D:$D,$G85))))</f>
        <v>3</v>
      </c>
      <c r="L85" s="73">
        <f>IF('3'!$E$2="","",SUM(SUMIF('3'!$R:$R,$C85,'3'!$A:$A)-(SUMIFS('3'!$A:$A,'3'!$R:$R,$C85,'3'!$C:$C,$D85)+SUMIFS('3'!$A:$A,'3'!$R:$R,$C85,'3'!$D:$D,$D85)+SUMIFS('3'!$A:$A,'3'!$R:$R,$C85,'3'!$C:$C,$G85)+SUMIFS('3'!$A:$A,'3'!$R:$R,E85,'3'!$D:$D,$G85)),SUMIF('3'!$S:$S,$C85,'3'!$A:$A)-(SUMIFS('3'!$A:$A,'3'!$S:$S,$C85,'3'!$C:$C,$D85)+SUMIFS('3'!$A:$A,'3'!$S:$S,$C85,'3'!$D:$D,$D85)+SUMIFS('3'!$A:$A,'3'!$S:$S,$C85,'3'!$C:$C,$G85)+SUMIFS('3'!$A:$A,'3'!$S:$S,$C85,'3'!$D:$D,$G85)),SUMIF('3'!$T:$T,$C85,'3'!$A:$A)-(SUMIFS('3'!$A:$A,'3'!$T:$T,$C85,'3'!$C:$C,$D85)+SUMIFS('3'!$A:$A,'3'!$T:$T,$C85,'3'!$D:$D,$D85)+SUMIFS('3'!$A:$A,'3'!$T:$T,$C85,'3'!$C:$C,$G85)+SUMIFS('3'!$A:$A,'3'!$T:$T,$C85,'3'!$D:$D,$G85))))</f>
        <v>2</v>
      </c>
      <c r="M85" s="73" t="str">
        <f>IF('4'!$E$2="","",SUM(SUMIF('4'!$R:$R,$C85,'4'!$A:$A)-(SUMIFS('4'!$A:$A,'4'!$R:$R,$C85,'4'!$C:$C,$D85)+SUMIFS('4'!$A:$A,'4'!$R:$R,$C85,'4'!$D:$D,$D85)+SUMIFS('4'!$A:$A,'4'!$R:$R,$C85,'4'!$C:$C,$G85)+SUMIFS('4'!$A:$A,'4'!$R:$R,F85,'4'!$D:$D,$G85)),SUMIF('4'!$S:$S,$C85,'4'!$A:$A)-(SUMIFS('4'!$A:$A,'4'!$S:$S,$C85,'4'!$C:$C,$D85)+SUMIFS('4'!$A:$A,'4'!$S:$S,$C85,'4'!$D:$D,$D85)+SUMIFS('4'!$A:$A,'4'!$S:$S,$C85,'4'!$C:$C,$G85)+SUMIFS('4'!$A:$A,'4'!$S:$S,$C85,'4'!$D:$D,$G85)),SUMIF('4'!$T:$T,$C85,'4'!$A:$A)-(SUMIFS('4'!$A:$A,'4'!$T:$T,$C85,'4'!$C:$C,$D85)+SUMIFS('4'!$A:$A,'4'!$T:$T,$C85,'4'!$D:$D,$D85)+SUMIFS('4'!$A:$A,'4'!$T:$T,$C85,'4'!$C:$C,$G85)+SUMIFS('4'!$A:$A,'4'!$T:$T,$C85,'4'!$D:$D,$G85))))</f>
        <v/>
      </c>
      <c r="N85" s="73" t="str">
        <f>IF('5'!$E$2="","",SUM(SUMIF('5'!$R:$R,$C85,'5'!$A:$A)-(SUMIFS('5'!$A:$A,'5'!$R:$R,$C85,'5'!$C:$C,$D85)+SUMIFS('5'!$A:$A,'5'!$R:$R,$C85,'5'!$D:$D,$D85)+SUMIFS('5'!$A:$A,'5'!$R:$R,$C85,'5'!$C:$C,$G85)+SUMIFS('5'!$A:$A,'5'!$R:$R,G85,'5'!$D:$D,$G85)),SUMIF('5'!$S:$S,$C85,'5'!$A:$A)-(SUMIFS('5'!$A:$A,'5'!$S:$S,$C85,'5'!$C:$C,$D85)+SUMIFS('5'!$A:$A,'5'!$S:$S,$C85,'5'!$D:$D,$D85)+SUMIFS('5'!$A:$A,'5'!$S:$S,$C85,'5'!$C:$C,$G85)+SUMIFS('5'!$A:$A,'5'!$S:$S,$C85,'5'!$D:$D,$G85)),SUMIF('5'!$T:$T,$C85,'5'!$A:$A)-(SUMIFS('5'!$A:$A,'5'!$T:$T,$C85,'5'!$C:$C,$D85)+SUMIFS('5'!$A:$A,'5'!$T:$T,$C85,'5'!$D:$D,$D85)+SUMIFS('5'!$A:$A,'5'!$T:$T,$C85,'5'!$C:$C,$G85)+SUMIFS('5'!$A:$A,'5'!$T:$T,$C85,'5'!$D:$D,$G85))))</f>
        <v/>
      </c>
      <c r="O85" s="73" t="str">
        <f>IF('6'!$E$2="","",SUM(SUMIF('6'!$R:$R,$C85,'6'!$A:$A)-(SUMIFS('6'!$A:$A,'6'!$R:$R,$C85,'6'!$C:$C,$D85)+SUMIFS('6'!$A:$A,'6'!$R:$R,$C85,'6'!$D:$D,$D85)+SUMIFS('6'!$A:$A,'6'!$R:$R,$C85,'6'!$C:$C,$G85)+SUMIFS('6'!$A:$A,'6'!$R:$R,H85,'6'!$D:$D,$G85)),SUMIF('6'!$S:$S,$C85,'6'!$A:$A)-(SUMIFS('6'!$A:$A,'6'!$S:$S,$C85,'6'!$C:$C,$D85)+SUMIFS('6'!$A:$A,'6'!$S:$S,$C85,'6'!$D:$D,$D85)+SUMIFS('6'!$A:$A,'6'!$S:$S,$C85,'6'!$C:$C,$G85)+SUMIFS('6'!$A:$A,'6'!$S:$S,$C85,'6'!$D:$D,$G85)),SUMIF('6'!$T:$T,$C85,'6'!$A:$A)-(SUMIFS('6'!$A:$A,'6'!$T:$T,$C85,'6'!$C:$C,$D85)+SUMIFS('6'!$A:$A,'6'!$T:$T,$C85,'6'!$D:$D,$D85)+SUMIFS('6'!$A:$A,'6'!$T:$T,$C85,'6'!$C:$C,$G85)+SUMIFS('6'!$A:$A,'6'!$T:$T,$C85,'6'!$D:$D,$G85))))</f>
        <v/>
      </c>
      <c r="P85" s="73" t="str">
        <f>IF('7'!$E$2="","",SUM(SUMIF('7'!$R:$R,$C85,'7'!$A:$A)-(SUMIFS('7'!$A:$A,'7'!$R:$R,$C85,'7'!$C:$C,$D85)+SUMIFS('7'!$A:$A,'7'!$R:$R,$C85,'7'!$D:$D,$D85)+SUMIFS('7'!$A:$A,'7'!$R:$R,$C85,'7'!$C:$C,$G85)+SUMIFS('7'!$A:$A,'7'!$R:$R,I85,'7'!$D:$D,$G85)),SUMIF('7'!$S:$S,$C85,'7'!$A:$A)-(SUMIFS('7'!$A:$A,'7'!$S:$S,$C85,'7'!$C:$C,$D85)+SUMIFS('7'!$A:$A,'7'!$S:$S,$C85,'7'!$D:$D,$D85)+SUMIFS('7'!$A:$A,'7'!$S:$S,$C85,'7'!$C:$C,$G85)+SUMIFS('7'!$A:$A,'7'!$S:$S,$C85,'7'!$D:$D,$G85)),SUMIF('7'!$T:$T,$C85,'7'!$A:$A)-(SUMIFS('7'!$A:$A,'7'!$T:$T,$C85,'7'!$C:$C,$D85)+SUMIFS('7'!$A:$A,'7'!$T:$T,$C85,'7'!$D:$D,$D85)+SUMIFS('7'!$A:$A,'7'!$T:$T,$C85,'7'!$C:$C,$G85)+SUMIFS('7'!$A:$A,'7'!$T:$T,$C85,'7'!$D:$D,$G85))))</f>
        <v/>
      </c>
      <c r="Q85" s="73" t="str">
        <f>IF('8'!$E$2="","",SUM(SUMIF('8'!$R:$R,$C85,'8'!$A:$A)-(SUMIFS('8'!$A:$A,'8'!$R:$R,$C85,'8'!$C:$C,$D85)+SUMIFS('8'!$A:$A,'8'!$R:$R,$C85,'8'!$D:$D,$D85)+SUMIFS('8'!$A:$A,'8'!$R:$R,$C85,'8'!$C:$C,$G85)+SUMIFS('8'!$A:$A,'8'!$R:$R,J85,'8'!$D:$D,$G85)),SUMIF('8'!$S:$S,$C85,'8'!$A:$A)-(SUMIFS('8'!$A:$A,'8'!$S:$S,$C85,'8'!$C:$C,$D85)+SUMIFS('8'!$A:$A,'8'!$S:$S,$C85,'8'!$D:$D,$D85)+SUMIFS('8'!$A:$A,'8'!$S:$S,$C85,'8'!$C:$C,$G85)+SUMIFS('8'!$A:$A,'8'!$S:$S,$C85,'8'!$D:$D,$G85)),SUMIF('8'!$T:$T,$C85,'8'!$A:$A)-(SUMIFS('8'!$A:$A,'8'!$T:$T,$C85,'8'!$C:$C,$D85)+SUMIFS('8'!$A:$A,'8'!$T:$T,$C85,'8'!$D:$D,$D85)+SUMIFS('8'!$A:$A,'8'!$T:$T,$C85,'8'!$C:$C,$G85)+SUMIFS('8'!$A:$A,'8'!$T:$T,$C85,'8'!$D:$D,$G85))))</f>
        <v/>
      </c>
      <c r="R85" s="73" t="str">
        <f>IF('9'!$E$2="","",SUM(SUMIF('9'!$R:$R,$C85,'9'!$A:$A)-(SUMIFS('9'!$A:$A,'9'!$R:$R,$C85,'9'!$C:$C,$D85)+SUMIFS('9'!$A:$A,'9'!$R:$R,$C85,'9'!$D:$D,$D85)+SUMIFS('9'!$A:$A,'9'!$R:$R,$C85,'9'!$C:$C,$G85)+SUMIFS('9'!$A:$A,'9'!$R:$R,K85,'9'!$D:$D,$G85)),SUMIF('9'!$S:$S,$C85,'9'!$A:$A)-(SUMIFS('9'!$A:$A,'9'!$S:$S,$C85,'9'!$C:$C,$D85)+SUMIFS('9'!$A:$A,'9'!$S:$S,$C85,'9'!$D:$D,$D85)+SUMIFS('9'!$A:$A,'9'!$S:$S,$C85,'9'!$C:$C,$G85)+SUMIFS('9'!$A:$A,'9'!$S:$S,$C85,'9'!$D:$D,$G85)),SUMIF('9'!$T:$T,$C85,'9'!$A:$A)-(SUMIFS('9'!$A:$A,'9'!$T:$T,$C85,'9'!$C:$C,$D85)+SUMIFS('9'!$A:$A,'9'!$T:$T,$C85,'9'!$D:$D,$D85)+SUMIFS('9'!$A:$A,'9'!$T:$T,$C85,'9'!$C:$C,$G85)+SUMIFS('9'!$A:$A,'9'!$T:$T,$C85,'9'!$D:$D,$G85))))</f>
        <v/>
      </c>
      <c r="S85" s="73" t="str">
        <f>IF('10'!$D$2="","",SUM(SUMIF('10'!$Q:$Q,$C85,'10'!$A:$A)-(SUMIFS('10'!$A:$A,'10'!$Q:$Q,$C85,'10'!$B:$B,$D85)+SUMIFS('10'!$A:$A,'10'!$Q:$Q,$C85,'10'!$C:$C,$D85)+SUMIFS('10'!$A:$A,'10'!$Q:$Q,$C85,'10'!$B:$B,$G85)+SUMIFS('10'!$A:$A,'10'!$Q:$Q,L85,'10'!$C:$C,$G85)),SUMIF('10'!$R:$R,$C85,'10'!$A:$A)-(SUMIFS('10'!$A:$A,'10'!$R:$R,$C85,'10'!$B:$B,$D85)+SUMIFS('10'!$A:$A,'10'!$R:$R,$C85,'10'!$C:$C,$D85)+SUMIFS('10'!$A:$A,'10'!$R:$R,$C85,'10'!$B:$B,$G85)+SUMIFS('10'!$A:$A,'10'!$R:$R,$C85,'10'!$C:$C,$G85)),SUMIF('10'!$S:$S,$C85,'10'!$A:$A)-(SUMIFS('10'!$A:$A,'10'!$S:$S,$C85,'10'!$B:$B,$D85)+SUMIFS('10'!$A:$A,'10'!$S:$S,$C85,'10'!$C:$C,$D85)+SUMIFS('10'!$A:$A,'10'!$S:$S,$C85,'10'!$B:$B,$G85)+SUMIFS('10'!$A:$A,'10'!$S:$S,$C85,'10'!$C:$C,$G85))))</f>
        <v/>
      </c>
      <c r="T85" s="73" t="str">
        <f>IF('11'!$D$2="","",SUM(SUMIF('11'!$Q:$Q,$C85,'11'!$A:$A)-(SUMIFS('11'!$A:$A,'11'!$Q:$Q,$C85,'11'!$B:$B,$D85)+SUMIFS('11'!$A:$A,'11'!$Q:$Q,$C85,'11'!$C:$C,$D85)+SUMIFS('11'!$A:$A,'11'!$Q:$Q,$C85,'11'!$B:$B,$G85)+SUMIFS('11'!$A:$A,'11'!$Q:$Q,M85,'11'!$C:$C,$G85)),SUMIF('11'!$R:$R,$C85,'11'!$A:$A)-(SUMIFS('11'!$A:$A,'11'!$R:$R,$C85,'11'!$B:$B,$D85)+SUMIFS('11'!$A:$A,'11'!$R:$R,$C85,'11'!$C:$C,$D85)+SUMIFS('11'!$A:$A,'11'!$R:$R,$C85,'11'!$B:$B,$G85)+SUMIFS('11'!$A:$A,'11'!$R:$R,$C85,'11'!$C:$C,$G85)),SUMIF('11'!$S:$S,$C85,'11'!$A:$A)-(SUMIFS('11'!$A:$A,'11'!$S:$S,$C85,'11'!$B:$B,$D85)+SUMIFS('11'!$A:$A,'11'!$S:$S,$C85,'11'!$C:$C,$D85)+SUMIFS('11'!$A:$A,'11'!$S:$S,$C85,'11'!$B:$B,$G85)+SUMIFS('11'!$A:$A,'11'!$S:$S,$C85,'11'!$C:$C,$G85))))</f>
        <v/>
      </c>
      <c r="U85" s="74" t="str">
        <f>IF('12'!$D$2="","",SUM(SUMIF('12'!$Q:$Q,$C85,'12'!$A:$A)-(SUMIFS('12'!$A:$A,'12'!$Q:$Q,$C85,'12'!$B:$B,$D85)+SUMIFS('12'!$A:$A,'12'!$Q:$Q,$C85,'12'!$C:$C,$D85)+SUMIFS('12'!$A:$A,'12'!$Q:$Q,$C85,'12'!$B:$B,$G85)+SUMIFS('12'!$A:$A,'12'!$Q:$Q,N85,'12'!$C:$C,$G85)),SUMIF('12'!$R:$R,$C85,'12'!$A:$A)-(SUMIFS('12'!$A:$A,'12'!$R:$R,$C85,'12'!$B:$B,$D85)+SUMIFS('12'!$A:$A,'12'!$R:$R,$C85,'12'!$C:$C,$D85)+SUMIFS('12'!$A:$A,'12'!$R:$R,$C85,'12'!$B:$B,$G85)+SUMIFS('12'!$A:$A,'12'!$R:$R,$C85,'12'!$C:$C,$G85)),SUMIF('12'!$S:$S,$C85,'12'!$A:$A)-(SUMIFS('12'!$A:$A,'12'!$S:$S,$C85,'12'!$B:$B,$D85)+SUMIFS('12'!$A:$A,'12'!$S:$S,$C85,'12'!$C:$C,$D85)+SUMIFS('12'!$A:$A,'12'!$S:$S,$C85,'12'!$B:$B,$G85)+SUMIFS('12'!$A:$A,'12'!$S:$S,$C85,'12'!$C:$C,$G85))))</f>
        <v/>
      </c>
      <c r="V85" s="75" t="str">
        <f>IF('13'!$D$2="","",SUM(SUMIF('13'!$Q:$Q,$C85,'13'!$A:$A)-(SUMIFS('13'!$A:$A,'13'!$Q:$Q,$C85,'13'!$B:$B,$D85)+SUMIFS('13'!$A:$A,'13'!$Q:$Q,$C85,'13'!$C:$C,$D85)+SUMIFS('13'!$A:$A,'13'!$Q:$Q,$C85,'13'!$B:$B,$G85)+SUMIFS('13'!$A:$A,'13'!$Q:$Q,O85,'13'!$C:$C,$G85)),SUMIF('13'!$R:$R,$C85,'13'!$A:$A)-(SUMIFS('13'!$A:$A,'13'!$R:$R,$C85,'13'!$B:$B,$D85)+SUMIFS('13'!$A:$A,'13'!$R:$R,$C85,'13'!$C:$C,$D85)+SUMIFS('13'!$A:$A,'13'!$R:$R,$C85,'13'!$B:$B,$G85)+SUMIFS('13'!$A:$A,'13'!$R:$R,$C85,'13'!$C:$C,$G85)),SUMIF('13'!$S:$S,$C85,'13'!$A:$A)-(SUMIFS('13'!$A:$A,'13'!$S:$S,$C85,'13'!$B:$B,$D85)+SUMIFS('13'!$A:$A,'13'!$S:$S,$C85,'13'!$C:$C,$D85)+SUMIFS('13'!$A:$A,'13'!$S:$S,$C85,'13'!$B:$B,$G85)+SUMIFS('13'!$A:$A,'13'!$S:$S,$C85,'13'!$C:$C,$G85))))</f>
        <v/>
      </c>
      <c r="W85" s="76" t="str">
        <f>IF('14'!$D$2="","",SUM(SUMIF('14'!$Q:$Q,$C85,'14'!$A:$A)-(SUMIFS('14'!$A:$A,'14'!$Q:$Q,$C85,'14'!$B:$B,$D85)+SUMIFS('14'!$A:$A,'14'!$Q:$Q,$C85,'14'!$C:$C,$D85)+SUMIFS('14'!$A:$A,'14'!$Q:$Q,$C85,'14'!$B:$B,$G85)+SUMIFS('14'!$A:$A,'14'!$Q:$Q,P85,'14'!$C:$C,$G85)),SUMIF('14'!$R:$R,$C85,'14'!$A:$A)-(SUMIFS('14'!$A:$A,'14'!$R:$R,$C85,'14'!$B:$B,$D85)+SUMIFS('14'!$A:$A,'14'!$R:$R,$C85,'14'!$C:$C,$D85)+SUMIFS('14'!$A:$A,'14'!$R:$R,$C85,'14'!$B:$B,$G85)+SUMIFS('14'!$A:$A,'14'!$R:$R,$C85,'14'!$C:$C,$G85)),SUMIF('14'!$S:$S,$C85,'14'!$A:$A)-(SUMIFS('14'!$A:$A,'14'!$S:$S,$C85,'14'!$B:$B,$D85)+SUMIFS('14'!$A:$A,'14'!$S:$S,$C85,'14'!$C:$C,$D85)+SUMIFS('14'!$A:$A,'14'!$S:$S,$C85,'14'!$B:$B,$G85)+SUMIFS('14'!$A:$A,'14'!$S:$S,$C85,'14'!$C:$C,$G85))))</f>
        <v/>
      </c>
      <c r="X85" s="73" t="str">
        <f>IF('15'!$D$2="","",SUM(SUMIF('15'!$Q:$Q,$C85,'15'!$A:$A)-(SUMIFS('15'!$A:$A,'15'!$Q:$Q,$C85,'15'!$B:$B,$D85)+SUMIFS('15'!$A:$A,'15'!$Q:$Q,$C85,'15'!$C:$C,$D85)+SUMIFS('15'!$A:$A,'15'!$Q:$Q,$C85,'15'!$B:$B,$G85)+SUMIFS('15'!$A:$A,'15'!$Q:$Q,Q85,'15'!$C:$C,$G85)),SUMIF('15'!$R:$R,$C85,'15'!$A:$A)-(SUMIFS('15'!$A:$A,'15'!$R:$R,$C85,'15'!$B:$B,$D85)+SUMIFS('15'!$A:$A,'15'!$R:$R,$C85,'15'!$C:$C,$D85)+SUMIFS('15'!$A:$A,'15'!$R:$R,$C85,'15'!$B:$B,$G85)+SUMIFS('15'!$A:$A,'15'!$R:$R,$C85,'15'!$C:$C,$G85)),SUMIF('15'!$S:$S,$C85,'15'!$A:$A)-(SUMIFS('15'!$A:$A,'15'!$S:$S,$C85,'15'!$B:$B,$D85)+SUMIFS('15'!$A:$A,'15'!$S:$S,$C85,'15'!$C:$C,$D85)+SUMIFS('15'!$A:$A,'15'!$S:$S,$C85,'15'!$B:$B,$G85)+SUMIFS('15'!$A:$A,'15'!$S:$S,$C85,'15'!$C:$C,$G85))))</f>
        <v/>
      </c>
      <c r="Y85" s="77">
        <f t="shared" si="19"/>
        <v>5</v>
      </c>
      <c r="Z85" s="85">
        <f>SUM(COUNTIF('1'!$R$2:$T$100,$C85),COUNTIF('2'!$R$2:$T$100,$C85),COUNTIF('3'!$R$2:$T$100,$C85),COUNTIF('4'!$R$2:$T$100,$C85),COUNTIF('5'!$R$2:$T$100,$C85),COUNTIF('6'!$R$2:$T$100,$C85),COUNTIF('7'!$R$2:$T$100,$C85),COUNTIF('8'!$R$2:$T$100,$C85),COUNTIF('9'!$R$2:$T$100,$C85),COUNTIF('10'!$Q$2:$S$100,$C85),COUNTIF('11'!$Q$2:$S$100,$C85),COUNTIF('12'!$Q$2:$S$100,$C85),COUNTIF('13'!$Q$2:$S$100,$C85),COUNTIF('14'!$Q$2:$S$100,$C85),COUNTIF('15'!$Q$2:$S$100,$C85))</f>
        <v>5</v>
      </c>
      <c r="AI85" s="39"/>
      <c r="AJ85" s="39"/>
    </row>
    <row r="86" spans="1:36" x14ac:dyDescent="0.2">
      <c r="A86" s="2" t="s">
        <v>19</v>
      </c>
      <c r="B86" s="2" t="s">
        <v>179</v>
      </c>
      <c r="C86" s="2" t="str">
        <f t="shared" si="16"/>
        <v>Alma Macias</v>
      </c>
      <c r="D86" s="40"/>
      <c r="E86" s="43"/>
      <c r="F86" s="72">
        <f t="shared" si="17"/>
        <v>0</v>
      </c>
      <c r="G86" s="40"/>
      <c r="H86" s="43"/>
      <c r="I86" s="72">
        <f t="shared" si="18"/>
        <v>0</v>
      </c>
      <c r="J86" s="73">
        <f>IF('1'!$E$2="","",SUM(SUMIF('1'!$R:$R,$C86,'1'!$A:$A)-(SUMIFS('1'!$A:$A,'1'!$R:$R,$C86,'1'!$C:$C,$D86)+SUMIFS('1'!$A:$A,'1'!$R:$R,$C86,'1'!$D:$D,$D86)+SUMIFS('1'!$A:$A,'1'!$R:$R,$C86,'1'!$C:$C,$G86)+SUMIFS('1'!$A:$A,'1'!$R:$R,C86,'1'!$D:$D,$G86)),SUMIF('1'!$S:$S,$C86,'1'!$A:$A)-(SUMIFS('1'!$A:$A,'1'!$S:$S,$C86,'1'!$C:$C,$D86)+SUMIFS('1'!$A:$A,'1'!$S:$S,$C86,'1'!$D:$D,$D86)+SUMIFS('1'!$A:$A,'1'!$S:$S,$C86,'1'!$C:$C,$G86)+SUMIFS('1'!$A:$A,'1'!$S:$S,$C86,'1'!$D:$D,$G86)),SUMIF('1'!$T:$T,$C86,'1'!$A:$A)-(SUMIFS('1'!$A:$A,'1'!$T:$T,$C86,'1'!$C:$C,$D86)+SUMIFS('1'!$A:$A,'1'!$T:$T,$C86,'1'!$D:$D,$D86)+SUMIFS('1'!$A:$A,'1'!$T:$T,$C86,'1'!$C:$C,$G86)+SUMIFS('1'!$A:$A,'1'!$T:$T,$C86,'1'!$D:$D,$G86))))</f>
        <v>0</v>
      </c>
      <c r="K86" s="73">
        <f>IF('2'!$E$2="","",SUM(SUMIF('2'!$R:$R,$C86,'2'!$A:$A)-(SUMIFS('2'!$A:$A,'2'!$R:$R,$C86,'2'!$C:$C,$D86)+SUMIFS('2'!$A:$A,'2'!$R:$R,$C86,'2'!$D:$D,$D86)+SUMIFS('2'!$A:$A,'2'!$R:$R,$C86,'2'!$C:$C,$G86)+SUMIFS('2'!$A:$A,'2'!$R:$R,D86,'2'!$D:$D,$G86)),SUMIF('2'!$S:$S,$C86,'2'!$A:$A)-(SUMIFS('2'!$A:$A,'2'!$S:$S,$C86,'2'!$C:$C,$D86)+SUMIFS('2'!$A:$A,'2'!$S:$S,$C86,'2'!$D:$D,$D86)+SUMIFS('2'!$A:$A,'2'!$S:$S,$C86,'2'!$C:$C,$G86)+SUMIFS('2'!$A:$A,'2'!$S:$S,$C86,'2'!$D:$D,$G86)),SUMIF('2'!$T:$T,$C86,'2'!$A:$A)-(SUMIFS('2'!$A:$A,'2'!$T:$T,$C86,'2'!$C:$C,$D86)+SUMIFS('2'!$A:$A,'2'!$T:$T,$C86,'2'!$D:$D,$D86)+SUMIFS('2'!$A:$A,'2'!$T:$T,$C86,'2'!$C:$C,$G86)+SUMIFS('2'!$A:$A,'2'!$T:$T,$C86,'2'!$D:$D,$G86))))</f>
        <v>0</v>
      </c>
      <c r="L86" s="73">
        <f>IF('3'!$E$2="","",SUM(SUMIF('3'!$R:$R,$C86,'3'!$A:$A)-(SUMIFS('3'!$A:$A,'3'!$R:$R,$C86,'3'!$C:$C,$D86)+SUMIFS('3'!$A:$A,'3'!$R:$R,$C86,'3'!$D:$D,$D86)+SUMIFS('3'!$A:$A,'3'!$R:$R,$C86,'3'!$C:$C,$G86)+SUMIFS('3'!$A:$A,'3'!$R:$R,E86,'3'!$D:$D,$G86)),SUMIF('3'!$S:$S,$C86,'3'!$A:$A)-(SUMIFS('3'!$A:$A,'3'!$S:$S,$C86,'3'!$C:$C,$D86)+SUMIFS('3'!$A:$A,'3'!$S:$S,$C86,'3'!$D:$D,$D86)+SUMIFS('3'!$A:$A,'3'!$S:$S,$C86,'3'!$C:$C,$G86)+SUMIFS('3'!$A:$A,'3'!$S:$S,$C86,'3'!$D:$D,$G86)),SUMIF('3'!$T:$T,$C86,'3'!$A:$A)-(SUMIFS('3'!$A:$A,'3'!$T:$T,$C86,'3'!$C:$C,$D86)+SUMIFS('3'!$A:$A,'3'!$T:$T,$C86,'3'!$D:$D,$D86)+SUMIFS('3'!$A:$A,'3'!$T:$T,$C86,'3'!$C:$C,$G86)+SUMIFS('3'!$A:$A,'3'!$T:$T,$C86,'3'!$D:$D,$G86))))</f>
        <v>0</v>
      </c>
      <c r="M86" s="73" t="str">
        <f>IF('4'!$E$2="","",SUM(SUMIF('4'!$R:$R,$C86,'4'!$A:$A)-(SUMIFS('4'!$A:$A,'4'!$R:$R,$C86,'4'!$C:$C,$D86)+SUMIFS('4'!$A:$A,'4'!$R:$R,$C86,'4'!$D:$D,$D86)+SUMIFS('4'!$A:$A,'4'!$R:$R,$C86,'4'!$C:$C,$G86)+SUMIFS('4'!$A:$A,'4'!$R:$R,F86,'4'!$D:$D,$G86)),SUMIF('4'!$S:$S,$C86,'4'!$A:$A)-(SUMIFS('4'!$A:$A,'4'!$S:$S,$C86,'4'!$C:$C,$D86)+SUMIFS('4'!$A:$A,'4'!$S:$S,$C86,'4'!$D:$D,$D86)+SUMIFS('4'!$A:$A,'4'!$S:$S,$C86,'4'!$C:$C,$G86)+SUMIFS('4'!$A:$A,'4'!$S:$S,$C86,'4'!$D:$D,$G86)),SUMIF('4'!$T:$T,$C86,'4'!$A:$A)-(SUMIFS('4'!$A:$A,'4'!$T:$T,$C86,'4'!$C:$C,$D86)+SUMIFS('4'!$A:$A,'4'!$T:$T,$C86,'4'!$D:$D,$D86)+SUMIFS('4'!$A:$A,'4'!$T:$T,$C86,'4'!$C:$C,$G86)+SUMIFS('4'!$A:$A,'4'!$T:$T,$C86,'4'!$D:$D,$G86))))</f>
        <v/>
      </c>
      <c r="N86" s="73" t="str">
        <f>IF('5'!$E$2="","",SUM(SUMIF('5'!$R:$R,$C86,'5'!$A:$A)-(SUMIFS('5'!$A:$A,'5'!$R:$R,$C86,'5'!$C:$C,$D86)+SUMIFS('5'!$A:$A,'5'!$R:$R,$C86,'5'!$D:$D,$D86)+SUMIFS('5'!$A:$A,'5'!$R:$R,$C86,'5'!$C:$C,$G86)+SUMIFS('5'!$A:$A,'5'!$R:$R,G86,'5'!$D:$D,$G86)),SUMIF('5'!$S:$S,$C86,'5'!$A:$A)-(SUMIFS('5'!$A:$A,'5'!$S:$S,$C86,'5'!$C:$C,$D86)+SUMIFS('5'!$A:$A,'5'!$S:$S,$C86,'5'!$D:$D,$D86)+SUMIFS('5'!$A:$A,'5'!$S:$S,$C86,'5'!$C:$C,$G86)+SUMIFS('5'!$A:$A,'5'!$S:$S,$C86,'5'!$D:$D,$G86)),SUMIF('5'!$T:$T,$C86,'5'!$A:$A)-(SUMIFS('5'!$A:$A,'5'!$T:$T,$C86,'5'!$C:$C,$D86)+SUMIFS('5'!$A:$A,'5'!$T:$T,$C86,'5'!$D:$D,$D86)+SUMIFS('5'!$A:$A,'5'!$T:$T,$C86,'5'!$C:$C,$G86)+SUMIFS('5'!$A:$A,'5'!$T:$T,$C86,'5'!$D:$D,$G86))))</f>
        <v/>
      </c>
      <c r="O86" s="73" t="str">
        <f>IF('6'!$E$2="","",SUM(SUMIF('6'!$R:$R,$C86,'6'!$A:$A)-(SUMIFS('6'!$A:$A,'6'!$R:$R,$C86,'6'!$C:$C,$D86)+SUMIFS('6'!$A:$A,'6'!$R:$R,$C86,'6'!$D:$D,$D86)+SUMIFS('6'!$A:$A,'6'!$R:$R,$C86,'6'!$C:$C,$G86)+SUMIFS('6'!$A:$A,'6'!$R:$R,H86,'6'!$D:$D,$G86)),SUMIF('6'!$S:$S,$C86,'6'!$A:$A)-(SUMIFS('6'!$A:$A,'6'!$S:$S,$C86,'6'!$C:$C,$D86)+SUMIFS('6'!$A:$A,'6'!$S:$S,$C86,'6'!$D:$D,$D86)+SUMIFS('6'!$A:$A,'6'!$S:$S,$C86,'6'!$C:$C,$G86)+SUMIFS('6'!$A:$A,'6'!$S:$S,$C86,'6'!$D:$D,$G86)),SUMIF('6'!$T:$T,$C86,'6'!$A:$A)-(SUMIFS('6'!$A:$A,'6'!$T:$T,$C86,'6'!$C:$C,$D86)+SUMIFS('6'!$A:$A,'6'!$T:$T,$C86,'6'!$D:$D,$D86)+SUMIFS('6'!$A:$A,'6'!$T:$T,$C86,'6'!$C:$C,$G86)+SUMIFS('6'!$A:$A,'6'!$T:$T,$C86,'6'!$D:$D,$G86))))</f>
        <v/>
      </c>
      <c r="P86" s="73" t="str">
        <f>IF('7'!$E$2="","",SUM(SUMIF('7'!$R:$R,$C86,'7'!$A:$A)-(SUMIFS('7'!$A:$A,'7'!$R:$R,$C86,'7'!$C:$C,$D86)+SUMIFS('7'!$A:$A,'7'!$R:$R,$C86,'7'!$D:$D,$D86)+SUMIFS('7'!$A:$A,'7'!$R:$R,$C86,'7'!$C:$C,$G86)+SUMIFS('7'!$A:$A,'7'!$R:$R,I86,'7'!$D:$D,$G86)),SUMIF('7'!$S:$S,$C86,'7'!$A:$A)-(SUMIFS('7'!$A:$A,'7'!$S:$S,$C86,'7'!$C:$C,$D86)+SUMIFS('7'!$A:$A,'7'!$S:$S,$C86,'7'!$D:$D,$D86)+SUMIFS('7'!$A:$A,'7'!$S:$S,$C86,'7'!$C:$C,$G86)+SUMIFS('7'!$A:$A,'7'!$S:$S,$C86,'7'!$D:$D,$G86)),SUMIF('7'!$T:$T,$C86,'7'!$A:$A)-(SUMIFS('7'!$A:$A,'7'!$T:$T,$C86,'7'!$C:$C,$D86)+SUMIFS('7'!$A:$A,'7'!$T:$T,$C86,'7'!$D:$D,$D86)+SUMIFS('7'!$A:$A,'7'!$T:$T,$C86,'7'!$C:$C,$G86)+SUMIFS('7'!$A:$A,'7'!$T:$T,$C86,'7'!$D:$D,$G86))))</f>
        <v/>
      </c>
      <c r="Q86" s="73" t="str">
        <f>IF('8'!$E$2="","",SUM(SUMIF('8'!$R:$R,$C86,'8'!$A:$A)-(SUMIFS('8'!$A:$A,'8'!$R:$R,$C86,'8'!$C:$C,$D86)+SUMIFS('8'!$A:$A,'8'!$R:$R,$C86,'8'!$D:$D,$D86)+SUMIFS('8'!$A:$A,'8'!$R:$R,$C86,'8'!$C:$C,$G86)+SUMIFS('8'!$A:$A,'8'!$R:$R,J86,'8'!$D:$D,$G86)),SUMIF('8'!$S:$S,$C86,'8'!$A:$A)-(SUMIFS('8'!$A:$A,'8'!$S:$S,$C86,'8'!$C:$C,$D86)+SUMIFS('8'!$A:$A,'8'!$S:$S,$C86,'8'!$D:$D,$D86)+SUMIFS('8'!$A:$A,'8'!$S:$S,$C86,'8'!$C:$C,$G86)+SUMIFS('8'!$A:$A,'8'!$S:$S,$C86,'8'!$D:$D,$G86)),SUMIF('8'!$T:$T,$C86,'8'!$A:$A)-(SUMIFS('8'!$A:$A,'8'!$T:$T,$C86,'8'!$C:$C,$D86)+SUMIFS('8'!$A:$A,'8'!$T:$T,$C86,'8'!$D:$D,$D86)+SUMIFS('8'!$A:$A,'8'!$T:$T,$C86,'8'!$C:$C,$G86)+SUMIFS('8'!$A:$A,'8'!$T:$T,$C86,'8'!$D:$D,$G86))))</f>
        <v/>
      </c>
      <c r="R86" s="73" t="str">
        <f>IF('9'!$E$2="","",SUM(SUMIF('9'!$R:$R,$C86,'9'!$A:$A)-(SUMIFS('9'!$A:$A,'9'!$R:$R,$C86,'9'!$C:$C,$D86)+SUMIFS('9'!$A:$A,'9'!$R:$R,$C86,'9'!$D:$D,$D86)+SUMIFS('9'!$A:$A,'9'!$R:$R,$C86,'9'!$C:$C,$G86)+SUMIFS('9'!$A:$A,'9'!$R:$R,K86,'9'!$D:$D,$G86)),SUMIF('9'!$S:$S,$C86,'9'!$A:$A)-(SUMIFS('9'!$A:$A,'9'!$S:$S,$C86,'9'!$C:$C,$D86)+SUMIFS('9'!$A:$A,'9'!$S:$S,$C86,'9'!$D:$D,$D86)+SUMIFS('9'!$A:$A,'9'!$S:$S,$C86,'9'!$C:$C,$G86)+SUMIFS('9'!$A:$A,'9'!$S:$S,$C86,'9'!$D:$D,$G86)),SUMIF('9'!$T:$T,$C86,'9'!$A:$A)-(SUMIFS('9'!$A:$A,'9'!$T:$T,$C86,'9'!$C:$C,$D86)+SUMIFS('9'!$A:$A,'9'!$T:$T,$C86,'9'!$D:$D,$D86)+SUMIFS('9'!$A:$A,'9'!$T:$T,$C86,'9'!$C:$C,$G86)+SUMIFS('9'!$A:$A,'9'!$T:$T,$C86,'9'!$D:$D,$G86))))</f>
        <v/>
      </c>
      <c r="S86" s="73" t="str">
        <f>IF('10'!$D$2="","",SUM(SUMIF('10'!$Q:$Q,$C86,'10'!$A:$A)-(SUMIFS('10'!$A:$A,'10'!$Q:$Q,$C86,'10'!$B:$B,$D86)+SUMIFS('10'!$A:$A,'10'!$Q:$Q,$C86,'10'!$C:$C,$D86)+SUMIFS('10'!$A:$A,'10'!$Q:$Q,$C86,'10'!$B:$B,$G86)+SUMIFS('10'!$A:$A,'10'!$Q:$Q,L86,'10'!$C:$C,$G86)),SUMIF('10'!$R:$R,$C86,'10'!$A:$A)-(SUMIFS('10'!$A:$A,'10'!$R:$R,$C86,'10'!$B:$B,$D86)+SUMIFS('10'!$A:$A,'10'!$R:$R,$C86,'10'!$C:$C,$D86)+SUMIFS('10'!$A:$A,'10'!$R:$R,$C86,'10'!$B:$B,$G86)+SUMIFS('10'!$A:$A,'10'!$R:$R,$C86,'10'!$C:$C,$G86)),SUMIF('10'!$S:$S,$C86,'10'!$A:$A)-(SUMIFS('10'!$A:$A,'10'!$S:$S,$C86,'10'!$B:$B,$D86)+SUMIFS('10'!$A:$A,'10'!$S:$S,$C86,'10'!$C:$C,$D86)+SUMIFS('10'!$A:$A,'10'!$S:$S,$C86,'10'!$B:$B,$G86)+SUMIFS('10'!$A:$A,'10'!$S:$S,$C86,'10'!$C:$C,$G86))))</f>
        <v/>
      </c>
      <c r="T86" s="73" t="str">
        <f>IF('11'!$D$2="","",SUM(SUMIF('11'!$Q:$Q,$C86,'11'!$A:$A)-(SUMIFS('11'!$A:$A,'11'!$Q:$Q,$C86,'11'!$B:$B,$D86)+SUMIFS('11'!$A:$A,'11'!$Q:$Q,$C86,'11'!$C:$C,$D86)+SUMIFS('11'!$A:$A,'11'!$Q:$Q,$C86,'11'!$B:$B,$G86)+SUMIFS('11'!$A:$A,'11'!$Q:$Q,M86,'11'!$C:$C,$G86)),SUMIF('11'!$R:$R,$C86,'11'!$A:$A)-(SUMIFS('11'!$A:$A,'11'!$R:$R,$C86,'11'!$B:$B,$D86)+SUMIFS('11'!$A:$A,'11'!$R:$R,$C86,'11'!$C:$C,$D86)+SUMIFS('11'!$A:$A,'11'!$R:$R,$C86,'11'!$B:$B,$G86)+SUMIFS('11'!$A:$A,'11'!$R:$R,$C86,'11'!$C:$C,$G86)),SUMIF('11'!$S:$S,$C86,'11'!$A:$A)-(SUMIFS('11'!$A:$A,'11'!$S:$S,$C86,'11'!$B:$B,$D86)+SUMIFS('11'!$A:$A,'11'!$S:$S,$C86,'11'!$C:$C,$D86)+SUMIFS('11'!$A:$A,'11'!$S:$S,$C86,'11'!$B:$B,$G86)+SUMIFS('11'!$A:$A,'11'!$S:$S,$C86,'11'!$C:$C,$G86))))</f>
        <v/>
      </c>
      <c r="U86" s="74" t="str">
        <f>IF('12'!$D$2="","",SUM(SUMIF('12'!$Q:$Q,$C86,'12'!$A:$A)-(SUMIFS('12'!$A:$A,'12'!$Q:$Q,$C86,'12'!$B:$B,$D86)+SUMIFS('12'!$A:$A,'12'!$Q:$Q,$C86,'12'!$C:$C,$D86)+SUMIFS('12'!$A:$A,'12'!$Q:$Q,$C86,'12'!$B:$B,$G86)+SUMIFS('12'!$A:$A,'12'!$Q:$Q,N86,'12'!$C:$C,$G86)),SUMIF('12'!$R:$R,$C86,'12'!$A:$A)-(SUMIFS('12'!$A:$A,'12'!$R:$R,$C86,'12'!$B:$B,$D86)+SUMIFS('12'!$A:$A,'12'!$R:$R,$C86,'12'!$C:$C,$D86)+SUMIFS('12'!$A:$A,'12'!$R:$R,$C86,'12'!$B:$B,$G86)+SUMIFS('12'!$A:$A,'12'!$R:$R,$C86,'12'!$C:$C,$G86)),SUMIF('12'!$S:$S,$C86,'12'!$A:$A)-(SUMIFS('12'!$A:$A,'12'!$S:$S,$C86,'12'!$B:$B,$D86)+SUMIFS('12'!$A:$A,'12'!$S:$S,$C86,'12'!$C:$C,$D86)+SUMIFS('12'!$A:$A,'12'!$S:$S,$C86,'12'!$B:$B,$G86)+SUMIFS('12'!$A:$A,'12'!$S:$S,$C86,'12'!$C:$C,$G86))))</f>
        <v/>
      </c>
      <c r="V86" s="75" t="str">
        <f>IF('13'!$D$2="","",SUM(SUMIF('13'!$Q:$Q,$C86,'13'!$A:$A)-(SUMIFS('13'!$A:$A,'13'!$Q:$Q,$C86,'13'!$B:$B,$D86)+SUMIFS('13'!$A:$A,'13'!$Q:$Q,$C86,'13'!$C:$C,$D86)+SUMIFS('13'!$A:$A,'13'!$Q:$Q,$C86,'13'!$B:$B,$G86)+SUMIFS('13'!$A:$A,'13'!$Q:$Q,O86,'13'!$C:$C,$G86)),SUMIF('13'!$R:$R,$C86,'13'!$A:$A)-(SUMIFS('13'!$A:$A,'13'!$R:$R,$C86,'13'!$B:$B,$D86)+SUMIFS('13'!$A:$A,'13'!$R:$R,$C86,'13'!$C:$C,$D86)+SUMIFS('13'!$A:$A,'13'!$R:$R,$C86,'13'!$B:$B,$G86)+SUMIFS('13'!$A:$A,'13'!$R:$R,$C86,'13'!$C:$C,$G86)),SUMIF('13'!$S:$S,$C86,'13'!$A:$A)-(SUMIFS('13'!$A:$A,'13'!$S:$S,$C86,'13'!$B:$B,$D86)+SUMIFS('13'!$A:$A,'13'!$S:$S,$C86,'13'!$C:$C,$D86)+SUMIFS('13'!$A:$A,'13'!$S:$S,$C86,'13'!$B:$B,$G86)+SUMIFS('13'!$A:$A,'13'!$S:$S,$C86,'13'!$C:$C,$G86))))</f>
        <v/>
      </c>
      <c r="W86" s="76" t="str">
        <f>IF('14'!$D$2="","",SUM(SUMIF('14'!$Q:$Q,$C86,'14'!$A:$A)-(SUMIFS('14'!$A:$A,'14'!$Q:$Q,$C86,'14'!$B:$B,$D86)+SUMIFS('14'!$A:$A,'14'!$Q:$Q,$C86,'14'!$C:$C,$D86)+SUMIFS('14'!$A:$A,'14'!$Q:$Q,$C86,'14'!$B:$B,$G86)+SUMIFS('14'!$A:$A,'14'!$Q:$Q,P86,'14'!$C:$C,$G86)),SUMIF('14'!$R:$R,$C86,'14'!$A:$A)-(SUMIFS('14'!$A:$A,'14'!$R:$R,$C86,'14'!$B:$B,$D86)+SUMIFS('14'!$A:$A,'14'!$R:$R,$C86,'14'!$C:$C,$D86)+SUMIFS('14'!$A:$A,'14'!$R:$R,$C86,'14'!$B:$B,$G86)+SUMIFS('14'!$A:$A,'14'!$R:$R,$C86,'14'!$C:$C,$G86)),SUMIF('14'!$S:$S,$C86,'14'!$A:$A)-(SUMIFS('14'!$A:$A,'14'!$S:$S,$C86,'14'!$B:$B,$D86)+SUMIFS('14'!$A:$A,'14'!$S:$S,$C86,'14'!$C:$C,$D86)+SUMIFS('14'!$A:$A,'14'!$S:$S,$C86,'14'!$B:$B,$G86)+SUMIFS('14'!$A:$A,'14'!$S:$S,$C86,'14'!$C:$C,$G86))))</f>
        <v/>
      </c>
      <c r="X86" s="73" t="str">
        <f>IF('15'!$D$2="","",SUM(SUMIF('15'!$Q:$Q,$C86,'15'!$A:$A)-(SUMIFS('15'!$A:$A,'15'!$Q:$Q,$C86,'15'!$B:$B,$D86)+SUMIFS('15'!$A:$A,'15'!$Q:$Q,$C86,'15'!$C:$C,$D86)+SUMIFS('15'!$A:$A,'15'!$Q:$Q,$C86,'15'!$B:$B,$G86)+SUMIFS('15'!$A:$A,'15'!$Q:$Q,Q86,'15'!$C:$C,$G86)),SUMIF('15'!$R:$R,$C86,'15'!$A:$A)-(SUMIFS('15'!$A:$A,'15'!$R:$R,$C86,'15'!$B:$B,$D86)+SUMIFS('15'!$A:$A,'15'!$R:$R,$C86,'15'!$C:$C,$D86)+SUMIFS('15'!$A:$A,'15'!$R:$R,$C86,'15'!$B:$B,$G86)+SUMIFS('15'!$A:$A,'15'!$R:$R,$C86,'15'!$C:$C,$G86)),SUMIF('15'!$S:$S,$C86,'15'!$A:$A)-(SUMIFS('15'!$A:$A,'15'!$S:$S,$C86,'15'!$B:$B,$D86)+SUMIFS('15'!$A:$A,'15'!$S:$S,$C86,'15'!$C:$C,$D86)+SUMIFS('15'!$A:$A,'15'!$S:$S,$C86,'15'!$B:$B,$G86)+SUMIFS('15'!$A:$A,'15'!$S:$S,$C86,'15'!$C:$C,$G86))))</f>
        <v/>
      </c>
      <c r="Y86" s="77">
        <f t="shared" si="19"/>
        <v>0</v>
      </c>
      <c r="Z86" s="85">
        <f>SUM(COUNTIF('1'!$R$2:$T$100,$C86),COUNTIF('2'!$R$2:$T$100,$C86),COUNTIF('3'!$R$2:$T$100,$C86),COUNTIF('4'!$R$2:$T$100,$C86),COUNTIF('5'!$R$2:$T$100,$C86),COUNTIF('6'!$R$2:$T$100,$C86),COUNTIF('7'!$R$2:$T$100,$C86),COUNTIF('8'!$R$2:$T$100,$C86),COUNTIF('9'!$R$2:$T$100,$C86),COUNTIF('10'!$Q$2:$S$100,$C86),COUNTIF('11'!$Q$2:$S$100,$C86),COUNTIF('12'!$Q$2:$S$100,$C86),COUNTIF('13'!$Q$2:$S$100,$C86),COUNTIF('14'!$Q$2:$S$100,$C86),COUNTIF('15'!$Q$2:$S$100,$C86))</f>
        <v>0</v>
      </c>
      <c r="AI86" s="39"/>
      <c r="AJ86" s="39"/>
    </row>
    <row r="87" spans="1:36" x14ac:dyDescent="0.2">
      <c r="A87" s="2" t="s">
        <v>32</v>
      </c>
      <c r="B87" s="2" t="s">
        <v>175</v>
      </c>
      <c r="C87" s="2" t="str">
        <f t="shared" si="16"/>
        <v>Amalya Mahloch</v>
      </c>
      <c r="D87" s="40"/>
      <c r="E87" s="43"/>
      <c r="F87" s="72">
        <f t="shared" si="17"/>
        <v>0</v>
      </c>
      <c r="G87" s="40"/>
      <c r="H87" s="43"/>
      <c r="I87" s="72">
        <f t="shared" si="18"/>
        <v>0</v>
      </c>
      <c r="J87" s="73">
        <f>IF('1'!$E$2="","",SUM(SUMIF('1'!$R:$R,$C87,'1'!$A:$A)-(SUMIFS('1'!$A:$A,'1'!$R:$R,$C87,'1'!$C:$C,$D87)+SUMIFS('1'!$A:$A,'1'!$R:$R,$C87,'1'!$D:$D,$D87)+SUMIFS('1'!$A:$A,'1'!$R:$R,$C87,'1'!$C:$C,$G87)+SUMIFS('1'!$A:$A,'1'!$R:$R,C87,'1'!$D:$D,$G87)),SUMIF('1'!$S:$S,$C87,'1'!$A:$A)-(SUMIFS('1'!$A:$A,'1'!$S:$S,$C87,'1'!$C:$C,$D87)+SUMIFS('1'!$A:$A,'1'!$S:$S,$C87,'1'!$D:$D,$D87)+SUMIFS('1'!$A:$A,'1'!$S:$S,$C87,'1'!$C:$C,$G87)+SUMIFS('1'!$A:$A,'1'!$S:$S,$C87,'1'!$D:$D,$G87)),SUMIF('1'!$T:$T,$C87,'1'!$A:$A)-(SUMIFS('1'!$A:$A,'1'!$T:$T,$C87,'1'!$C:$C,$D87)+SUMIFS('1'!$A:$A,'1'!$T:$T,$C87,'1'!$D:$D,$D87)+SUMIFS('1'!$A:$A,'1'!$T:$T,$C87,'1'!$C:$C,$G87)+SUMIFS('1'!$A:$A,'1'!$T:$T,$C87,'1'!$D:$D,$G87))))</f>
        <v>0</v>
      </c>
      <c r="K87" s="73">
        <f>IF('2'!$E$2="","",SUM(SUMIF('2'!$R:$R,$C87,'2'!$A:$A)-(SUMIFS('2'!$A:$A,'2'!$R:$R,$C87,'2'!$C:$C,$D87)+SUMIFS('2'!$A:$A,'2'!$R:$R,$C87,'2'!$D:$D,$D87)+SUMIFS('2'!$A:$A,'2'!$R:$R,$C87,'2'!$C:$C,$G87)+SUMIFS('2'!$A:$A,'2'!$R:$R,D87,'2'!$D:$D,$G87)),SUMIF('2'!$S:$S,$C87,'2'!$A:$A)-(SUMIFS('2'!$A:$A,'2'!$S:$S,$C87,'2'!$C:$C,$D87)+SUMIFS('2'!$A:$A,'2'!$S:$S,$C87,'2'!$D:$D,$D87)+SUMIFS('2'!$A:$A,'2'!$S:$S,$C87,'2'!$C:$C,$G87)+SUMIFS('2'!$A:$A,'2'!$S:$S,$C87,'2'!$D:$D,$G87)),SUMIF('2'!$T:$T,$C87,'2'!$A:$A)-(SUMIFS('2'!$A:$A,'2'!$T:$T,$C87,'2'!$C:$C,$D87)+SUMIFS('2'!$A:$A,'2'!$T:$T,$C87,'2'!$D:$D,$D87)+SUMIFS('2'!$A:$A,'2'!$T:$T,$C87,'2'!$C:$C,$G87)+SUMIFS('2'!$A:$A,'2'!$T:$T,$C87,'2'!$D:$D,$G87))))</f>
        <v>0</v>
      </c>
      <c r="L87" s="73">
        <f>IF('3'!$E$2="","",SUM(SUMIF('3'!$R:$R,$C87,'3'!$A:$A)-(SUMIFS('3'!$A:$A,'3'!$R:$R,$C87,'3'!$C:$C,$D87)+SUMIFS('3'!$A:$A,'3'!$R:$R,$C87,'3'!$D:$D,$D87)+SUMIFS('3'!$A:$A,'3'!$R:$R,$C87,'3'!$C:$C,$G87)+SUMIFS('3'!$A:$A,'3'!$R:$R,E87,'3'!$D:$D,$G87)),SUMIF('3'!$S:$S,$C87,'3'!$A:$A)-(SUMIFS('3'!$A:$A,'3'!$S:$S,$C87,'3'!$C:$C,$D87)+SUMIFS('3'!$A:$A,'3'!$S:$S,$C87,'3'!$D:$D,$D87)+SUMIFS('3'!$A:$A,'3'!$S:$S,$C87,'3'!$C:$C,$G87)+SUMIFS('3'!$A:$A,'3'!$S:$S,$C87,'3'!$D:$D,$G87)),SUMIF('3'!$T:$T,$C87,'3'!$A:$A)-(SUMIFS('3'!$A:$A,'3'!$T:$T,$C87,'3'!$C:$C,$D87)+SUMIFS('3'!$A:$A,'3'!$T:$T,$C87,'3'!$D:$D,$D87)+SUMIFS('3'!$A:$A,'3'!$T:$T,$C87,'3'!$C:$C,$G87)+SUMIFS('3'!$A:$A,'3'!$T:$T,$C87,'3'!$D:$D,$G87))))</f>
        <v>0</v>
      </c>
      <c r="M87" s="73" t="str">
        <f>IF('4'!$E$2="","",SUM(SUMIF('4'!$R:$R,$C87,'4'!$A:$A)-(SUMIFS('4'!$A:$A,'4'!$R:$R,$C87,'4'!$C:$C,$D87)+SUMIFS('4'!$A:$A,'4'!$R:$R,$C87,'4'!$D:$D,$D87)+SUMIFS('4'!$A:$A,'4'!$R:$R,$C87,'4'!$C:$C,$G87)+SUMIFS('4'!$A:$A,'4'!$R:$R,F87,'4'!$D:$D,$G87)),SUMIF('4'!$S:$S,$C87,'4'!$A:$A)-(SUMIFS('4'!$A:$A,'4'!$S:$S,$C87,'4'!$C:$C,$D87)+SUMIFS('4'!$A:$A,'4'!$S:$S,$C87,'4'!$D:$D,$D87)+SUMIFS('4'!$A:$A,'4'!$S:$S,$C87,'4'!$C:$C,$G87)+SUMIFS('4'!$A:$A,'4'!$S:$S,$C87,'4'!$D:$D,$G87)),SUMIF('4'!$T:$T,$C87,'4'!$A:$A)-(SUMIFS('4'!$A:$A,'4'!$T:$T,$C87,'4'!$C:$C,$D87)+SUMIFS('4'!$A:$A,'4'!$T:$T,$C87,'4'!$D:$D,$D87)+SUMIFS('4'!$A:$A,'4'!$T:$T,$C87,'4'!$C:$C,$G87)+SUMIFS('4'!$A:$A,'4'!$T:$T,$C87,'4'!$D:$D,$G87))))</f>
        <v/>
      </c>
      <c r="N87" s="73" t="str">
        <f>IF('5'!$E$2="","",SUM(SUMIF('5'!$R:$R,$C87,'5'!$A:$A)-(SUMIFS('5'!$A:$A,'5'!$R:$R,$C87,'5'!$C:$C,$D87)+SUMIFS('5'!$A:$A,'5'!$R:$R,$C87,'5'!$D:$D,$D87)+SUMIFS('5'!$A:$A,'5'!$R:$R,$C87,'5'!$C:$C,$G87)+SUMIFS('5'!$A:$A,'5'!$R:$R,G87,'5'!$D:$D,$G87)),SUMIF('5'!$S:$S,$C87,'5'!$A:$A)-(SUMIFS('5'!$A:$A,'5'!$S:$S,$C87,'5'!$C:$C,$D87)+SUMIFS('5'!$A:$A,'5'!$S:$S,$C87,'5'!$D:$D,$D87)+SUMIFS('5'!$A:$A,'5'!$S:$S,$C87,'5'!$C:$C,$G87)+SUMIFS('5'!$A:$A,'5'!$S:$S,$C87,'5'!$D:$D,$G87)),SUMIF('5'!$T:$T,$C87,'5'!$A:$A)-(SUMIFS('5'!$A:$A,'5'!$T:$T,$C87,'5'!$C:$C,$D87)+SUMIFS('5'!$A:$A,'5'!$T:$T,$C87,'5'!$D:$D,$D87)+SUMIFS('5'!$A:$A,'5'!$T:$T,$C87,'5'!$C:$C,$G87)+SUMIFS('5'!$A:$A,'5'!$T:$T,$C87,'5'!$D:$D,$G87))))</f>
        <v/>
      </c>
      <c r="O87" s="73" t="str">
        <f>IF('6'!$E$2="","",SUM(SUMIF('6'!$R:$R,$C87,'6'!$A:$A)-(SUMIFS('6'!$A:$A,'6'!$R:$R,$C87,'6'!$C:$C,$D87)+SUMIFS('6'!$A:$A,'6'!$R:$R,$C87,'6'!$D:$D,$D87)+SUMIFS('6'!$A:$A,'6'!$R:$R,$C87,'6'!$C:$C,$G87)+SUMIFS('6'!$A:$A,'6'!$R:$R,H87,'6'!$D:$D,$G87)),SUMIF('6'!$S:$S,$C87,'6'!$A:$A)-(SUMIFS('6'!$A:$A,'6'!$S:$S,$C87,'6'!$C:$C,$D87)+SUMIFS('6'!$A:$A,'6'!$S:$S,$C87,'6'!$D:$D,$D87)+SUMIFS('6'!$A:$A,'6'!$S:$S,$C87,'6'!$C:$C,$G87)+SUMIFS('6'!$A:$A,'6'!$S:$S,$C87,'6'!$D:$D,$G87)),SUMIF('6'!$T:$T,$C87,'6'!$A:$A)-(SUMIFS('6'!$A:$A,'6'!$T:$T,$C87,'6'!$C:$C,$D87)+SUMIFS('6'!$A:$A,'6'!$T:$T,$C87,'6'!$D:$D,$D87)+SUMIFS('6'!$A:$A,'6'!$T:$T,$C87,'6'!$C:$C,$G87)+SUMIFS('6'!$A:$A,'6'!$T:$T,$C87,'6'!$D:$D,$G87))))</f>
        <v/>
      </c>
      <c r="P87" s="73" t="str">
        <f>IF('7'!$E$2="","",SUM(SUMIF('7'!$R:$R,$C87,'7'!$A:$A)-(SUMIFS('7'!$A:$A,'7'!$R:$R,$C87,'7'!$C:$C,$D87)+SUMIFS('7'!$A:$A,'7'!$R:$R,$C87,'7'!$D:$D,$D87)+SUMIFS('7'!$A:$A,'7'!$R:$R,$C87,'7'!$C:$C,$G87)+SUMIFS('7'!$A:$A,'7'!$R:$R,I87,'7'!$D:$D,$G87)),SUMIF('7'!$S:$S,$C87,'7'!$A:$A)-(SUMIFS('7'!$A:$A,'7'!$S:$S,$C87,'7'!$C:$C,$D87)+SUMIFS('7'!$A:$A,'7'!$S:$S,$C87,'7'!$D:$D,$D87)+SUMIFS('7'!$A:$A,'7'!$S:$S,$C87,'7'!$C:$C,$G87)+SUMIFS('7'!$A:$A,'7'!$S:$S,$C87,'7'!$D:$D,$G87)),SUMIF('7'!$T:$T,$C87,'7'!$A:$A)-(SUMIFS('7'!$A:$A,'7'!$T:$T,$C87,'7'!$C:$C,$D87)+SUMIFS('7'!$A:$A,'7'!$T:$T,$C87,'7'!$D:$D,$D87)+SUMIFS('7'!$A:$A,'7'!$T:$T,$C87,'7'!$C:$C,$G87)+SUMIFS('7'!$A:$A,'7'!$T:$T,$C87,'7'!$D:$D,$G87))))</f>
        <v/>
      </c>
      <c r="Q87" s="73" t="str">
        <f>IF('8'!$E$2="","",SUM(SUMIF('8'!$R:$R,$C87,'8'!$A:$A)-(SUMIFS('8'!$A:$A,'8'!$R:$R,$C87,'8'!$C:$C,$D87)+SUMIFS('8'!$A:$A,'8'!$R:$R,$C87,'8'!$D:$D,$D87)+SUMIFS('8'!$A:$A,'8'!$R:$R,$C87,'8'!$C:$C,$G87)+SUMIFS('8'!$A:$A,'8'!$R:$R,J87,'8'!$D:$D,$G87)),SUMIF('8'!$S:$S,$C87,'8'!$A:$A)-(SUMIFS('8'!$A:$A,'8'!$S:$S,$C87,'8'!$C:$C,$D87)+SUMIFS('8'!$A:$A,'8'!$S:$S,$C87,'8'!$D:$D,$D87)+SUMIFS('8'!$A:$A,'8'!$S:$S,$C87,'8'!$C:$C,$G87)+SUMIFS('8'!$A:$A,'8'!$S:$S,$C87,'8'!$D:$D,$G87)),SUMIF('8'!$T:$T,$C87,'8'!$A:$A)-(SUMIFS('8'!$A:$A,'8'!$T:$T,$C87,'8'!$C:$C,$D87)+SUMIFS('8'!$A:$A,'8'!$T:$T,$C87,'8'!$D:$D,$D87)+SUMIFS('8'!$A:$A,'8'!$T:$T,$C87,'8'!$C:$C,$G87)+SUMIFS('8'!$A:$A,'8'!$T:$T,$C87,'8'!$D:$D,$G87))))</f>
        <v/>
      </c>
      <c r="R87" s="73" t="str">
        <f>IF('9'!$E$2="","",SUM(SUMIF('9'!$R:$R,$C87,'9'!$A:$A)-(SUMIFS('9'!$A:$A,'9'!$R:$R,$C87,'9'!$C:$C,$D87)+SUMIFS('9'!$A:$A,'9'!$R:$R,$C87,'9'!$D:$D,$D87)+SUMIFS('9'!$A:$A,'9'!$R:$R,$C87,'9'!$C:$C,$G87)+SUMIFS('9'!$A:$A,'9'!$R:$R,K87,'9'!$D:$D,$G87)),SUMIF('9'!$S:$S,$C87,'9'!$A:$A)-(SUMIFS('9'!$A:$A,'9'!$S:$S,$C87,'9'!$C:$C,$D87)+SUMIFS('9'!$A:$A,'9'!$S:$S,$C87,'9'!$D:$D,$D87)+SUMIFS('9'!$A:$A,'9'!$S:$S,$C87,'9'!$C:$C,$G87)+SUMIFS('9'!$A:$A,'9'!$S:$S,$C87,'9'!$D:$D,$G87)),SUMIF('9'!$T:$T,$C87,'9'!$A:$A)-(SUMIFS('9'!$A:$A,'9'!$T:$T,$C87,'9'!$C:$C,$D87)+SUMIFS('9'!$A:$A,'9'!$T:$T,$C87,'9'!$D:$D,$D87)+SUMIFS('9'!$A:$A,'9'!$T:$T,$C87,'9'!$C:$C,$G87)+SUMIFS('9'!$A:$A,'9'!$T:$T,$C87,'9'!$D:$D,$G87))))</f>
        <v/>
      </c>
      <c r="S87" s="73" t="str">
        <f>IF('10'!$D$2="","",SUM(SUMIF('10'!$Q:$Q,$C87,'10'!$A:$A)-(SUMIFS('10'!$A:$A,'10'!$Q:$Q,$C87,'10'!$B:$B,$D87)+SUMIFS('10'!$A:$A,'10'!$Q:$Q,$C87,'10'!$C:$C,$D87)+SUMIFS('10'!$A:$A,'10'!$Q:$Q,$C87,'10'!$B:$B,$G87)+SUMIFS('10'!$A:$A,'10'!$Q:$Q,L87,'10'!$C:$C,$G87)),SUMIF('10'!$R:$R,$C87,'10'!$A:$A)-(SUMIFS('10'!$A:$A,'10'!$R:$R,$C87,'10'!$B:$B,$D87)+SUMIFS('10'!$A:$A,'10'!$R:$R,$C87,'10'!$C:$C,$D87)+SUMIFS('10'!$A:$A,'10'!$R:$R,$C87,'10'!$B:$B,$G87)+SUMIFS('10'!$A:$A,'10'!$R:$R,$C87,'10'!$C:$C,$G87)),SUMIF('10'!$S:$S,$C87,'10'!$A:$A)-(SUMIFS('10'!$A:$A,'10'!$S:$S,$C87,'10'!$B:$B,$D87)+SUMIFS('10'!$A:$A,'10'!$S:$S,$C87,'10'!$C:$C,$D87)+SUMIFS('10'!$A:$A,'10'!$S:$S,$C87,'10'!$B:$B,$G87)+SUMIFS('10'!$A:$A,'10'!$S:$S,$C87,'10'!$C:$C,$G87))))</f>
        <v/>
      </c>
      <c r="T87" s="73" t="str">
        <f>IF('11'!$D$2="","",SUM(SUMIF('11'!$Q:$Q,$C87,'11'!$A:$A)-(SUMIFS('11'!$A:$A,'11'!$Q:$Q,$C87,'11'!$B:$B,$D87)+SUMIFS('11'!$A:$A,'11'!$Q:$Q,$C87,'11'!$C:$C,$D87)+SUMIFS('11'!$A:$A,'11'!$Q:$Q,$C87,'11'!$B:$B,$G87)+SUMIFS('11'!$A:$A,'11'!$Q:$Q,M87,'11'!$C:$C,$G87)),SUMIF('11'!$R:$R,$C87,'11'!$A:$A)-(SUMIFS('11'!$A:$A,'11'!$R:$R,$C87,'11'!$B:$B,$D87)+SUMIFS('11'!$A:$A,'11'!$R:$R,$C87,'11'!$C:$C,$D87)+SUMIFS('11'!$A:$A,'11'!$R:$R,$C87,'11'!$B:$B,$G87)+SUMIFS('11'!$A:$A,'11'!$R:$R,$C87,'11'!$C:$C,$G87)),SUMIF('11'!$S:$S,$C87,'11'!$A:$A)-(SUMIFS('11'!$A:$A,'11'!$S:$S,$C87,'11'!$B:$B,$D87)+SUMIFS('11'!$A:$A,'11'!$S:$S,$C87,'11'!$C:$C,$D87)+SUMIFS('11'!$A:$A,'11'!$S:$S,$C87,'11'!$B:$B,$G87)+SUMIFS('11'!$A:$A,'11'!$S:$S,$C87,'11'!$C:$C,$G87))))</f>
        <v/>
      </c>
      <c r="U87" s="74" t="str">
        <f>IF('12'!$D$2="","",SUM(SUMIF('12'!$Q:$Q,$C87,'12'!$A:$A)-(SUMIFS('12'!$A:$A,'12'!$Q:$Q,$C87,'12'!$B:$B,$D87)+SUMIFS('12'!$A:$A,'12'!$Q:$Q,$C87,'12'!$C:$C,$D87)+SUMIFS('12'!$A:$A,'12'!$Q:$Q,$C87,'12'!$B:$B,$G87)+SUMIFS('12'!$A:$A,'12'!$Q:$Q,N87,'12'!$C:$C,$G87)),SUMIF('12'!$R:$R,$C87,'12'!$A:$A)-(SUMIFS('12'!$A:$A,'12'!$R:$R,$C87,'12'!$B:$B,$D87)+SUMIFS('12'!$A:$A,'12'!$R:$R,$C87,'12'!$C:$C,$D87)+SUMIFS('12'!$A:$A,'12'!$R:$R,$C87,'12'!$B:$B,$G87)+SUMIFS('12'!$A:$A,'12'!$R:$R,$C87,'12'!$C:$C,$G87)),SUMIF('12'!$S:$S,$C87,'12'!$A:$A)-(SUMIFS('12'!$A:$A,'12'!$S:$S,$C87,'12'!$B:$B,$D87)+SUMIFS('12'!$A:$A,'12'!$S:$S,$C87,'12'!$C:$C,$D87)+SUMIFS('12'!$A:$A,'12'!$S:$S,$C87,'12'!$B:$B,$G87)+SUMIFS('12'!$A:$A,'12'!$S:$S,$C87,'12'!$C:$C,$G87))))</f>
        <v/>
      </c>
      <c r="V87" s="75" t="str">
        <f>IF('13'!$D$2="","",SUM(SUMIF('13'!$Q:$Q,$C87,'13'!$A:$A)-(SUMIFS('13'!$A:$A,'13'!$Q:$Q,$C87,'13'!$B:$B,$D87)+SUMIFS('13'!$A:$A,'13'!$Q:$Q,$C87,'13'!$C:$C,$D87)+SUMIFS('13'!$A:$A,'13'!$Q:$Q,$C87,'13'!$B:$B,$G87)+SUMIFS('13'!$A:$A,'13'!$Q:$Q,O87,'13'!$C:$C,$G87)),SUMIF('13'!$R:$R,$C87,'13'!$A:$A)-(SUMIFS('13'!$A:$A,'13'!$R:$R,$C87,'13'!$B:$B,$D87)+SUMIFS('13'!$A:$A,'13'!$R:$R,$C87,'13'!$C:$C,$D87)+SUMIFS('13'!$A:$A,'13'!$R:$R,$C87,'13'!$B:$B,$G87)+SUMIFS('13'!$A:$A,'13'!$R:$R,$C87,'13'!$C:$C,$G87)),SUMIF('13'!$S:$S,$C87,'13'!$A:$A)-(SUMIFS('13'!$A:$A,'13'!$S:$S,$C87,'13'!$B:$B,$D87)+SUMIFS('13'!$A:$A,'13'!$S:$S,$C87,'13'!$C:$C,$D87)+SUMIFS('13'!$A:$A,'13'!$S:$S,$C87,'13'!$B:$B,$G87)+SUMIFS('13'!$A:$A,'13'!$S:$S,$C87,'13'!$C:$C,$G87))))</f>
        <v/>
      </c>
      <c r="W87" s="76" t="str">
        <f>IF('14'!$D$2="","",SUM(SUMIF('14'!$Q:$Q,$C87,'14'!$A:$A)-(SUMIFS('14'!$A:$A,'14'!$Q:$Q,$C87,'14'!$B:$B,$D87)+SUMIFS('14'!$A:$A,'14'!$Q:$Q,$C87,'14'!$C:$C,$D87)+SUMIFS('14'!$A:$A,'14'!$Q:$Q,$C87,'14'!$B:$B,$G87)+SUMIFS('14'!$A:$A,'14'!$Q:$Q,P87,'14'!$C:$C,$G87)),SUMIF('14'!$R:$R,$C87,'14'!$A:$A)-(SUMIFS('14'!$A:$A,'14'!$R:$R,$C87,'14'!$B:$B,$D87)+SUMIFS('14'!$A:$A,'14'!$R:$R,$C87,'14'!$C:$C,$D87)+SUMIFS('14'!$A:$A,'14'!$R:$R,$C87,'14'!$B:$B,$G87)+SUMIFS('14'!$A:$A,'14'!$R:$R,$C87,'14'!$C:$C,$G87)),SUMIF('14'!$S:$S,$C87,'14'!$A:$A)-(SUMIFS('14'!$A:$A,'14'!$S:$S,$C87,'14'!$B:$B,$D87)+SUMIFS('14'!$A:$A,'14'!$S:$S,$C87,'14'!$C:$C,$D87)+SUMIFS('14'!$A:$A,'14'!$S:$S,$C87,'14'!$B:$B,$G87)+SUMIFS('14'!$A:$A,'14'!$S:$S,$C87,'14'!$C:$C,$G87))))</f>
        <v/>
      </c>
      <c r="X87" s="73" t="str">
        <f>IF('15'!$D$2="","",SUM(SUMIF('15'!$Q:$Q,$C87,'15'!$A:$A)-(SUMIFS('15'!$A:$A,'15'!$Q:$Q,$C87,'15'!$B:$B,$D87)+SUMIFS('15'!$A:$A,'15'!$Q:$Q,$C87,'15'!$C:$C,$D87)+SUMIFS('15'!$A:$A,'15'!$Q:$Q,$C87,'15'!$B:$B,$G87)+SUMIFS('15'!$A:$A,'15'!$Q:$Q,Q87,'15'!$C:$C,$G87)),SUMIF('15'!$R:$R,$C87,'15'!$A:$A)-(SUMIFS('15'!$A:$A,'15'!$R:$R,$C87,'15'!$B:$B,$D87)+SUMIFS('15'!$A:$A,'15'!$R:$R,$C87,'15'!$C:$C,$D87)+SUMIFS('15'!$A:$A,'15'!$R:$R,$C87,'15'!$B:$B,$G87)+SUMIFS('15'!$A:$A,'15'!$R:$R,$C87,'15'!$C:$C,$G87)),SUMIF('15'!$S:$S,$C87,'15'!$A:$A)-(SUMIFS('15'!$A:$A,'15'!$S:$S,$C87,'15'!$B:$B,$D87)+SUMIFS('15'!$A:$A,'15'!$S:$S,$C87,'15'!$C:$C,$D87)+SUMIFS('15'!$A:$A,'15'!$S:$S,$C87,'15'!$B:$B,$G87)+SUMIFS('15'!$A:$A,'15'!$S:$S,$C87,'15'!$C:$C,$G87))))</f>
        <v/>
      </c>
      <c r="Y87" s="77">
        <f t="shared" si="19"/>
        <v>0</v>
      </c>
      <c r="Z87" s="85">
        <f>SUM(COUNTIF('1'!$R$2:$T$100,$C87),COUNTIF('2'!$R$2:$T$100,$C87),COUNTIF('3'!$R$2:$T$100,$C87),COUNTIF('4'!$R$2:$T$100,$C87),COUNTIF('5'!$R$2:$T$100,$C87),COUNTIF('6'!$R$2:$T$100,$C87),COUNTIF('7'!$R$2:$T$100,$C87),COUNTIF('8'!$R$2:$T$100,$C87),COUNTIF('9'!$R$2:$T$100,$C87),COUNTIF('10'!$Q$2:$S$100,$C87),COUNTIF('11'!$Q$2:$S$100,$C87),COUNTIF('12'!$Q$2:$S$100,$C87),COUNTIF('13'!$Q$2:$S$100,$C87),COUNTIF('14'!$Q$2:$S$100,$C87),COUNTIF('15'!$Q$2:$S$100,$C87))</f>
        <v>0</v>
      </c>
    </row>
    <row r="88" spans="1:36" x14ac:dyDescent="0.2">
      <c r="A88" s="2" t="s">
        <v>32</v>
      </c>
      <c r="B88" s="2" t="s">
        <v>124</v>
      </c>
      <c r="C88" s="2" t="str">
        <f t="shared" si="16"/>
        <v>Shawn Mahloch</v>
      </c>
      <c r="D88" s="40"/>
      <c r="E88" s="43"/>
      <c r="F88" s="72">
        <f t="shared" si="17"/>
        <v>0</v>
      </c>
      <c r="G88" s="40"/>
      <c r="H88" s="43"/>
      <c r="I88" s="72">
        <f t="shared" si="18"/>
        <v>0</v>
      </c>
      <c r="J88" s="73">
        <f>IF('1'!$E$2="","",SUM(SUMIF('1'!$R:$R,$C88,'1'!$A:$A)-(SUMIFS('1'!$A:$A,'1'!$R:$R,$C88,'1'!$C:$C,$D88)+SUMIFS('1'!$A:$A,'1'!$R:$R,$C88,'1'!$D:$D,$D88)+SUMIFS('1'!$A:$A,'1'!$R:$R,$C88,'1'!$C:$C,$G88)+SUMIFS('1'!$A:$A,'1'!$R:$R,C88,'1'!$D:$D,$G88)),SUMIF('1'!$S:$S,$C88,'1'!$A:$A)-(SUMIFS('1'!$A:$A,'1'!$S:$S,$C88,'1'!$C:$C,$D88)+SUMIFS('1'!$A:$A,'1'!$S:$S,$C88,'1'!$D:$D,$D88)+SUMIFS('1'!$A:$A,'1'!$S:$S,$C88,'1'!$C:$C,$G88)+SUMIFS('1'!$A:$A,'1'!$S:$S,$C88,'1'!$D:$D,$G88)),SUMIF('1'!$T:$T,$C88,'1'!$A:$A)-(SUMIFS('1'!$A:$A,'1'!$T:$T,$C88,'1'!$C:$C,$D88)+SUMIFS('1'!$A:$A,'1'!$T:$T,$C88,'1'!$D:$D,$D88)+SUMIFS('1'!$A:$A,'1'!$T:$T,$C88,'1'!$C:$C,$G88)+SUMIFS('1'!$A:$A,'1'!$T:$T,$C88,'1'!$D:$D,$G88))))</f>
        <v>0</v>
      </c>
      <c r="K88" s="73">
        <f>IF('2'!$E$2="","",SUM(SUMIF('2'!$R:$R,$C88,'2'!$A:$A)-(SUMIFS('2'!$A:$A,'2'!$R:$R,$C88,'2'!$C:$C,$D88)+SUMIFS('2'!$A:$A,'2'!$R:$R,$C88,'2'!$D:$D,$D88)+SUMIFS('2'!$A:$A,'2'!$R:$R,$C88,'2'!$C:$C,$G88)+SUMIFS('2'!$A:$A,'2'!$R:$R,D88,'2'!$D:$D,$G88)),SUMIF('2'!$S:$S,$C88,'2'!$A:$A)-(SUMIFS('2'!$A:$A,'2'!$S:$S,$C88,'2'!$C:$C,$D88)+SUMIFS('2'!$A:$A,'2'!$S:$S,$C88,'2'!$D:$D,$D88)+SUMIFS('2'!$A:$A,'2'!$S:$S,$C88,'2'!$C:$C,$G88)+SUMIFS('2'!$A:$A,'2'!$S:$S,$C88,'2'!$D:$D,$G88)),SUMIF('2'!$T:$T,$C88,'2'!$A:$A)-(SUMIFS('2'!$A:$A,'2'!$T:$T,$C88,'2'!$C:$C,$D88)+SUMIFS('2'!$A:$A,'2'!$T:$T,$C88,'2'!$D:$D,$D88)+SUMIFS('2'!$A:$A,'2'!$T:$T,$C88,'2'!$C:$C,$G88)+SUMIFS('2'!$A:$A,'2'!$T:$T,$C88,'2'!$D:$D,$G88))))</f>
        <v>5</v>
      </c>
      <c r="L88" s="73">
        <f>IF('3'!$E$2="","",SUM(SUMIF('3'!$R:$R,$C88,'3'!$A:$A)-(SUMIFS('3'!$A:$A,'3'!$R:$R,$C88,'3'!$C:$C,$D88)+SUMIFS('3'!$A:$A,'3'!$R:$R,$C88,'3'!$D:$D,$D88)+SUMIFS('3'!$A:$A,'3'!$R:$R,$C88,'3'!$C:$C,$G88)+SUMIFS('3'!$A:$A,'3'!$R:$R,E88,'3'!$D:$D,$G88)),SUMIF('3'!$S:$S,$C88,'3'!$A:$A)-(SUMIFS('3'!$A:$A,'3'!$S:$S,$C88,'3'!$C:$C,$D88)+SUMIFS('3'!$A:$A,'3'!$S:$S,$C88,'3'!$D:$D,$D88)+SUMIFS('3'!$A:$A,'3'!$S:$S,$C88,'3'!$C:$C,$G88)+SUMIFS('3'!$A:$A,'3'!$S:$S,$C88,'3'!$D:$D,$G88)),SUMIF('3'!$T:$T,$C88,'3'!$A:$A)-(SUMIFS('3'!$A:$A,'3'!$T:$T,$C88,'3'!$C:$C,$D88)+SUMIFS('3'!$A:$A,'3'!$T:$T,$C88,'3'!$D:$D,$D88)+SUMIFS('3'!$A:$A,'3'!$T:$T,$C88,'3'!$C:$C,$G88)+SUMIFS('3'!$A:$A,'3'!$T:$T,$C88,'3'!$D:$D,$G88))))</f>
        <v>5</v>
      </c>
      <c r="M88" s="73" t="str">
        <f>IF('4'!$E$2="","",SUM(SUMIF('4'!$R:$R,$C88,'4'!$A:$A)-(SUMIFS('4'!$A:$A,'4'!$R:$R,$C88,'4'!$C:$C,$D88)+SUMIFS('4'!$A:$A,'4'!$R:$R,$C88,'4'!$D:$D,$D88)+SUMIFS('4'!$A:$A,'4'!$R:$R,$C88,'4'!$C:$C,$G88)+SUMIFS('4'!$A:$A,'4'!$R:$R,F88,'4'!$D:$D,$G88)),SUMIF('4'!$S:$S,$C88,'4'!$A:$A)-(SUMIFS('4'!$A:$A,'4'!$S:$S,$C88,'4'!$C:$C,$D88)+SUMIFS('4'!$A:$A,'4'!$S:$S,$C88,'4'!$D:$D,$D88)+SUMIFS('4'!$A:$A,'4'!$S:$S,$C88,'4'!$C:$C,$G88)+SUMIFS('4'!$A:$A,'4'!$S:$S,$C88,'4'!$D:$D,$G88)),SUMIF('4'!$T:$T,$C88,'4'!$A:$A)-(SUMIFS('4'!$A:$A,'4'!$T:$T,$C88,'4'!$C:$C,$D88)+SUMIFS('4'!$A:$A,'4'!$T:$T,$C88,'4'!$D:$D,$D88)+SUMIFS('4'!$A:$A,'4'!$T:$T,$C88,'4'!$C:$C,$G88)+SUMIFS('4'!$A:$A,'4'!$T:$T,$C88,'4'!$D:$D,$G88))))</f>
        <v/>
      </c>
      <c r="N88" s="73" t="str">
        <f>IF('5'!$E$2="","",SUM(SUMIF('5'!$R:$R,$C88,'5'!$A:$A)-(SUMIFS('5'!$A:$A,'5'!$R:$R,$C88,'5'!$C:$C,$D88)+SUMIFS('5'!$A:$A,'5'!$R:$R,$C88,'5'!$D:$D,$D88)+SUMIFS('5'!$A:$A,'5'!$R:$R,$C88,'5'!$C:$C,$G88)+SUMIFS('5'!$A:$A,'5'!$R:$R,G88,'5'!$D:$D,$G88)),SUMIF('5'!$S:$S,$C88,'5'!$A:$A)-(SUMIFS('5'!$A:$A,'5'!$S:$S,$C88,'5'!$C:$C,$D88)+SUMIFS('5'!$A:$A,'5'!$S:$S,$C88,'5'!$D:$D,$D88)+SUMIFS('5'!$A:$A,'5'!$S:$S,$C88,'5'!$C:$C,$G88)+SUMIFS('5'!$A:$A,'5'!$S:$S,$C88,'5'!$D:$D,$G88)),SUMIF('5'!$T:$T,$C88,'5'!$A:$A)-(SUMIFS('5'!$A:$A,'5'!$T:$T,$C88,'5'!$C:$C,$D88)+SUMIFS('5'!$A:$A,'5'!$T:$T,$C88,'5'!$D:$D,$D88)+SUMIFS('5'!$A:$A,'5'!$T:$T,$C88,'5'!$C:$C,$G88)+SUMIFS('5'!$A:$A,'5'!$T:$T,$C88,'5'!$D:$D,$G88))))</f>
        <v/>
      </c>
      <c r="O88" s="73" t="str">
        <f>IF('6'!$E$2="","",SUM(SUMIF('6'!$R:$R,$C88,'6'!$A:$A)-(SUMIFS('6'!$A:$A,'6'!$R:$R,$C88,'6'!$C:$C,$D88)+SUMIFS('6'!$A:$A,'6'!$R:$R,$C88,'6'!$D:$D,$D88)+SUMIFS('6'!$A:$A,'6'!$R:$R,$C88,'6'!$C:$C,$G88)+SUMIFS('6'!$A:$A,'6'!$R:$R,H88,'6'!$D:$D,$G88)),SUMIF('6'!$S:$S,$C88,'6'!$A:$A)-(SUMIFS('6'!$A:$A,'6'!$S:$S,$C88,'6'!$C:$C,$D88)+SUMIFS('6'!$A:$A,'6'!$S:$S,$C88,'6'!$D:$D,$D88)+SUMIFS('6'!$A:$A,'6'!$S:$S,$C88,'6'!$C:$C,$G88)+SUMIFS('6'!$A:$A,'6'!$S:$S,$C88,'6'!$D:$D,$G88)),SUMIF('6'!$T:$T,$C88,'6'!$A:$A)-(SUMIFS('6'!$A:$A,'6'!$T:$T,$C88,'6'!$C:$C,$D88)+SUMIFS('6'!$A:$A,'6'!$T:$T,$C88,'6'!$D:$D,$D88)+SUMIFS('6'!$A:$A,'6'!$T:$T,$C88,'6'!$C:$C,$G88)+SUMIFS('6'!$A:$A,'6'!$T:$T,$C88,'6'!$D:$D,$G88))))</f>
        <v/>
      </c>
      <c r="P88" s="73" t="str">
        <f>IF('7'!$E$2="","",SUM(SUMIF('7'!$R:$R,$C88,'7'!$A:$A)-(SUMIFS('7'!$A:$A,'7'!$R:$R,$C88,'7'!$C:$C,$D88)+SUMIFS('7'!$A:$A,'7'!$R:$R,$C88,'7'!$D:$D,$D88)+SUMIFS('7'!$A:$A,'7'!$R:$R,$C88,'7'!$C:$C,$G88)+SUMIFS('7'!$A:$A,'7'!$R:$R,I88,'7'!$D:$D,$G88)),SUMIF('7'!$S:$S,$C88,'7'!$A:$A)-(SUMIFS('7'!$A:$A,'7'!$S:$S,$C88,'7'!$C:$C,$D88)+SUMIFS('7'!$A:$A,'7'!$S:$S,$C88,'7'!$D:$D,$D88)+SUMIFS('7'!$A:$A,'7'!$S:$S,$C88,'7'!$C:$C,$G88)+SUMIFS('7'!$A:$A,'7'!$S:$S,$C88,'7'!$D:$D,$G88)),SUMIF('7'!$T:$T,$C88,'7'!$A:$A)-(SUMIFS('7'!$A:$A,'7'!$T:$T,$C88,'7'!$C:$C,$D88)+SUMIFS('7'!$A:$A,'7'!$T:$T,$C88,'7'!$D:$D,$D88)+SUMIFS('7'!$A:$A,'7'!$T:$T,$C88,'7'!$C:$C,$G88)+SUMIFS('7'!$A:$A,'7'!$T:$T,$C88,'7'!$D:$D,$G88))))</f>
        <v/>
      </c>
      <c r="Q88" s="73" t="str">
        <f>IF('8'!$E$2="","",SUM(SUMIF('8'!$R:$R,$C88,'8'!$A:$A)-(SUMIFS('8'!$A:$A,'8'!$R:$R,$C88,'8'!$C:$C,$D88)+SUMIFS('8'!$A:$A,'8'!$R:$R,$C88,'8'!$D:$D,$D88)+SUMIFS('8'!$A:$A,'8'!$R:$R,$C88,'8'!$C:$C,$G88)+SUMIFS('8'!$A:$A,'8'!$R:$R,J88,'8'!$D:$D,$G88)),SUMIF('8'!$S:$S,$C88,'8'!$A:$A)-(SUMIFS('8'!$A:$A,'8'!$S:$S,$C88,'8'!$C:$C,$D88)+SUMIFS('8'!$A:$A,'8'!$S:$S,$C88,'8'!$D:$D,$D88)+SUMIFS('8'!$A:$A,'8'!$S:$S,$C88,'8'!$C:$C,$G88)+SUMIFS('8'!$A:$A,'8'!$S:$S,$C88,'8'!$D:$D,$G88)),SUMIF('8'!$T:$T,$C88,'8'!$A:$A)-(SUMIFS('8'!$A:$A,'8'!$T:$T,$C88,'8'!$C:$C,$D88)+SUMIFS('8'!$A:$A,'8'!$T:$T,$C88,'8'!$D:$D,$D88)+SUMIFS('8'!$A:$A,'8'!$T:$T,$C88,'8'!$C:$C,$G88)+SUMIFS('8'!$A:$A,'8'!$T:$T,$C88,'8'!$D:$D,$G88))))</f>
        <v/>
      </c>
      <c r="R88" s="73" t="str">
        <f>IF('9'!$E$2="","",SUM(SUMIF('9'!$R:$R,$C88,'9'!$A:$A)-(SUMIFS('9'!$A:$A,'9'!$R:$R,$C88,'9'!$C:$C,$D88)+SUMIFS('9'!$A:$A,'9'!$R:$R,$C88,'9'!$D:$D,$D88)+SUMIFS('9'!$A:$A,'9'!$R:$R,$C88,'9'!$C:$C,$G88)+SUMIFS('9'!$A:$A,'9'!$R:$R,K88,'9'!$D:$D,$G88)),SUMIF('9'!$S:$S,$C88,'9'!$A:$A)-(SUMIFS('9'!$A:$A,'9'!$S:$S,$C88,'9'!$C:$C,$D88)+SUMIFS('9'!$A:$A,'9'!$S:$S,$C88,'9'!$D:$D,$D88)+SUMIFS('9'!$A:$A,'9'!$S:$S,$C88,'9'!$C:$C,$G88)+SUMIFS('9'!$A:$A,'9'!$S:$S,$C88,'9'!$D:$D,$G88)),SUMIF('9'!$T:$T,$C88,'9'!$A:$A)-(SUMIFS('9'!$A:$A,'9'!$T:$T,$C88,'9'!$C:$C,$D88)+SUMIFS('9'!$A:$A,'9'!$T:$T,$C88,'9'!$D:$D,$D88)+SUMIFS('9'!$A:$A,'9'!$T:$T,$C88,'9'!$C:$C,$G88)+SUMIFS('9'!$A:$A,'9'!$T:$T,$C88,'9'!$D:$D,$G88))))</f>
        <v/>
      </c>
      <c r="S88" s="73" t="str">
        <f>IF('10'!$D$2="","",SUM(SUMIF('10'!$Q:$Q,$C88,'10'!$A:$A)-(SUMIFS('10'!$A:$A,'10'!$Q:$Q,$C88,'10'!$B:$B,$D88)+SUMIFS('10'!$A:$A,'10'!$Q:$Q,$C88,'10'!$C:$C,$D88)+SUMIFS('10'!$A:$A,'10'!$Q:$Q,$C88,'10'!$B:$B,$G88)+SUMIFS('10'!$A:$A,'10'!$Q:$Q,L88,'10'!$C:$C,$G88)),SUMIF('10'!$R:$R,$C88,'10'!$A:$A)-(SUMIFS('10'!$A:$A,'10'!$R:$R,$C88,'10'!$B:$B,$D88)+SUMIFS('10'!$A:$A,'10'!$R:$R,$C88,'10'!$C:$C,$D88)+SUMIFS('10'!$A:$A,'10'!$R:$R,$C88,'10'!$B:$B,$G88)+SUMIFS('10'!$A:$A,'10'!$R:$R,$C88,'10'!$C:$C,$G88)),SUMIF('10'!$S:$S,$C88,'10'!$A:$A)-(SUMIFS('10'!$A:$A,'10'!$S:$S,$C88,'10'!$B:$B,$D88)+SUMIFS('10'!$A:$A,'10'!$S:$S,$C88,'10'!$C:$C,$D88)+SUMIFS('10'!$A:$A,'10'!$S:$S,$C88,'10'!$B:$B,$G88)+SUMIFS('10'!$A:$A,'10'!$S:$S,$C88,'10'!$C:$C,$G88))))</f>
        <v/>
      </c>
      <c r="T88" s="73" t="str">
        <f>IF('11'!$D$2="","",SUM(SUMIF('11'!$Q:$Q,$C88,'11'!$A:$A)-(SUMIFS('11'!$A:$A,'11'!$Q:$Q,$C88,'11'!$B:$B,$D88)+SUMIFS('11'!$A:$A,'11'!$Q:$Q,$C88,'11'!$C:$C,$D88)+SUMIFS('11'!$A:$A,'11'!$Q:$Q,$C88,'11'!$B:$B,$G88)+SUMIFS('11'!$A:$A,'11'!$Q:$Q,M88,'11'!$C:$C,$G88)),SUMIF('11'!$R:$R,$C88,'11'!$A:$A)-(SUMIFS('11'!$A:$A,'11'!$R:$R,$C88,'11'!$B:$B,$D88)+SUMIFS('11'!$A:$A,'11'!$R:$R,$C88,'11'!$C:$C,$D88)+SUMIFS('11'!$A:$A,'11'!$R:$R,$C88,'11'!$B:$B,$G88)+SUMIFS('11'!$A:$A,'11'!$R:$R,$C88,'11'!$C:$C,$G88)),SUMIF('11'!$S:$S,$C88,'11'!$A:$A)-(SUMIFS('11'!$A:$A,'11'!$S:$S,$C88,'11'!$B:$B,$D88)+SUMIFS('11'!$A:$A,'11'!$S:$S,$C88,'11'!$C:$C,$D88)+SUMIFS('11'!$A:$A,'11'!$S:$S,$C88,'11'!$B:$B,$G88)+SUMIFS('11'!$A:$A,'11'!$S:$S,$C88,'11'!$C:$C,$G88))))</f>
        <v/>
      </c>
      <c r="U88" s="74" t="str">
        <f>IF('12'!$D$2="","",SUM(SUMIF('12'!$Q:$Q,$C88,'12'!$A:$A)-(SUMIFS('12'!$A:$A,'12'!$Q:$Q,$C88,'12'!$B:$B,$D88)+SUMIFS('12'!$A:$A,'12'!$Q:$Q,$C88,'12'!$C:$C,$D88)+SUMIFS('12'!$A:$A,'12'!$Q:$Q,$C88,'12'!$B:$B,$G88)+SUMIFS('12'!$A:$A,'12'!$Q:$Q,N88,'12'!$C:$C,$G88)),SUMIF('12'!$R:$R,$C88,'12'!$A:$A)-(SUMIFS('12'!$A:$A,'12'!$R:$R,$C88,'12'!$B:$B,$D88)+SUMIFS('12'!$A:$A,'12'!$R:$R,$C88,'12'!$C:$C,$D88)+SUMIFS('12'!$A:$A,'12'!$R:$R,$C88,'12'!$B:$B,$G88)+SUMIFS('12'!$A:$A,'12'!$R:$R,$C88,'12'!$C:$C,$G88)),SUMIF('12'!$S:$S,$C88,'12'!$A:$A)-(SUMIFS('12'!$A:$A,'12'!$S:$S,$C88,'12'!$B:$B,$D88)+SUMIFS('12'!$A:$A,'12'!$S:$S,$C88,'12'!$C:$C,$D88)+SUMIFS('12'!$A:$A,'12'!$S:$S,$C88,'12'!$B:$B,$G88)+SUMIFS('12'!$A:$A,'12'!$S:$S,$C88,'12'!$C:$C,$G88))))</f>
        <v/>
      </c>
      <c r="V88" s="75" t="str">
        <f>IF('13'!$D$2="","",SUM(SUMIF('13'!$Q:$Q,$C88,'13'!$A:$A)-(SUMIFS('13'!$A:$A,'13'!$Q:$Q,$C88,'13'!$B:$B,$D88)+SUMIFS('13'!$A:$A,'13'!$Q:$Q,$C88,'13'!$C:$C,$D88)+SUMIFS('13'!$A:$A,'13'!$Q:$Q,$C88,'13'!$B:$B,$G88)+SUMIFS('13'!$A:$A,'13'!$Q:$Q,O88,'13'!$C:$C,$G88)),SUMIF('13'!$R:$R,$C88,'13'!$A:$A)-(SUMIFS('13'!$A:$A,'13'!$R:$R,$C88,'13'!$B:$B,$D88)+SUMIFS('13'!$A:$A,'13'!$R:$R,$C88,'13'!$C:$C,$D88)+SUMIFS('13'!$A:$A,'13'!$R:$R,$C88,'13'!$B:$B,$G88)+SUMIFS('13'!$A:$A,'13'!$R:$R,$C88,'13'!$C:$C,$G88)),SUMIF('13'!$S:$S,$C88,'13'!$A:$A)-(SUMIFS('13'!$A:$A,'13'!$S:$S,$C88,'13'!$B:$B,$D88)+SUMIFS('13'!$A:$A,'13'!$S:$S,$C88,'13'!$C:$C,$D88)+SUMIFS('13'!$A:$A,'13'!$S:$S,$C88,'13'!$B:$B,$G88)+SUMIFS('13'!$A:$A,'13'!$S:$S,$C88,'13'!$C:$C,$G88))))</f>
        <v/>
      </c>
      <c r="W88" s="76" t="str">
        <f>IF('14'!$D$2="","",SUM(SUMIF('14'!$Q:$Q,$C88,'14'!$A:$A)-(SUMIFS('14'!$A:$A,'14'!$Q:$Q,$C88,'14'!$B:$B,$D88)+SUMIFS('14'!$A:$A,'14'!$Q:$Q,$C88,'14'!$C:$C,$D88)+SUMIFS('14'!$A:$A,'14'!$Q:$Q,$C88,'14'!$B:$B,$G88)+SUMIFS('14'!$A:$A,'14'!$Q:$Q,P88,'14'!$C:$C,$G88)),SUMIF('14'!$R:$R,$C88,'14'!$A:$A)-(SUMIFS('14'!$A:$A,'14'!$R:$R,$C88,'14'!$B:$B,$D88)+SUMIFS('14'!$A:$A,'14'!$R:$R,$C88,'14'!$C:$C,$D88)+SUMIFS('14'!$A:$A,'14'!$R:$R,$C88,'14'!$B:$B,$G88)+SUMIFS('14'!$A:$A,'14'!$R:$R,$C88,'14'!$C:$C,$G88)),SUMIF('14'!$S:$S,$C88,'14'!$A:$A)-(SUMIFS('14'!$A:$A,'14'!$S:$S,$C88,'14'!$B:$B,$D88)+SUMIFS('14'!$A:$A,'14'!$S:$S,$C88,'14'!$C:$C,$D88)+SUMIFS('14'!$A:$A,'14'!$S:$S,$C88,'14'!$B:$B,$G88)+SUMIFS('14'!$A:$A,'14'!$S:$S,$C88,'14'!$C:$C,$G88))))</f>
        <v/>
      </c>
      <c r="X88" s="73" t="str">
        <f>IF('15'!$D$2="","",SUM(SUMIF('15'!$Q:$Q,$C88,'15'!$A:$A)-(SUMIFS('15'!$A:$A,'15'!$Q:$Q,$C88,'15'!$B:$B,$D88)+SUMIFS('15'!$A:$A,'15'!$Q:$Q,$C88,'15'!$C:$C,$D88)+SUMIFS('15'!$A:$A,'15'!$Q:$Q,$C88,'15'!$B:$B,$G88)+SUMIFS('15'!$A:$A,'15'!$Q:$Q,Q88,'15'!$C:$C,$G88)),SUMIF('15'!$R:$R,$C88,'15'!$A:$A)-(SUMIFS('15'!$A:$A,'15'!$R:$R,$C88,'15'!$B:$B,$D88)+SUMIFS('15'!$A:$A,'15'!$R:$R,$C88,'15'!$C:$C,$D88)+SUMIFS('15'!$A:$A,'15'!$R:$R,$C88,'15'!$B:$B,$G88)+SUMIFS('15'!$A:$A,'15'!$R:$R,$C88,'15'!$C:$C,$G88)),SUMIF('15'!$S:$S,$C88,'15'!$A:$A)-(SUMIFS('15'!$A:$A,'15'!$S:$S,$C88,'15'!$B:$B,$D88)+SUMIFS('15'!$A:$A,'15'!$S:$S,$C88,'15'!$C:$C,$D88)+SUMIFS('15'!$A:$A,'15'!$S:$S,$C88,'15'!$B:$B,$G88)+SUMIFS('15'!$A:$A,'15'!$S:$S,$C88,'15'!$C:$C,$G88))))</f>
        <v/>
      </c>
      <c r="Y88" s="77">
        <f t="shared" si="19"/>
        <v>10</v>
      </c>
      <c r="Z88" s="85">
        <f>SUM(COUNTIF('1'!$R$2:$T$100,$C88),COUNTIF('2'!$R$2:$T$100,$C88),COUNTIF('3'!$R$2:$T$100,$C88),COUNTIF('4'!$R$2:$T$100,$C88),COUNTIF('5'!$R$2:$T$100,$C88),COUNTIF('6'!$R$2:$T$100,$C88),COUNTIF('7'!$R$2:$T$100,$C88),COUNTIF('8'!$R$2:$T$100,$C88),COUNTIF('9'!$R$2:$T$100,$C88),COUNTIF('10'!$Q$2:$S$100,$C88),COUNTIF('11'!$Q$2:$S$100,$C88),COUNTIF('12'!$Q$2:$S$100,$C88),COUNTIF('13'!$Q$2:$S$100,$C88),COUNTIF('14'!$Q$2:$S$100,$C88),COUNTIF('15'!$Q$2:$S$100,$C88))</f>
        <v>6</v>
      </c>
    </row>
    <row r="89" spans="1:36" x14ac:dyDescent="0.2">
      <c r="A89" s="2" t="s">
        <v>140</v>
      </c>
      <c r="B89" s="2" t="s">
        <v>214</v>
      </c>
      <c r="C89" s="2" t="str">
        <f t="shared" si="16"/>
        <v>Kirstin Martin</v>
      </c>
      <c r="D89" s="40"/>
      <c r="E89" s="43"/>
      <c r="F89" s="72">
        <f t="shared" si="17"/>
        <v>0</v>
      </c>
      <c r="G89" s="40"/>
      <c r="H89" s="43"/>
      <c r="I89" s="72">
        <f t="shared" si="18"/>
        <v>0</v>
      </c>
      <c r="J89" s="73">
        <f>IF('1'!$E$2="","",SUM(SUMIF('1'!$R:$R,$C89,'1'!$A:$A)-(SUMIFS('1'!$A:$A,'1'!$R:$R,$C89,'1'!$C:$C,$D89)+SUMIFS('1'!$A:$A,'1'!$R:$R,$C89,'1'!$D:$D,$D89)+SUMIFS('1'!$A:$A,'1'!$R:$R,$C89,'1'!$C:$C,$G89)+SUMIFS('1'!$A:$A,'1'!$R:$R,C89,'1'!$D:$D,$G89)),SUMIF('1'!$S:$S,$C89,'1'!$A:$A)-(SUMIFS('1'!$A:$A,'1'!$S:$S,$C89,'1'!$C:$C,$D89)+SUMIFS('1'!$A:$A,'1'!$S:$S,$C89,'1'!$D:$D,$D89)+SUMIFS('1'!$A:$A,'1'!$S:$S,$C89,'1'!$C:$C,$G89)+SUMIFS('1'!$A:$A,'1'!$S:$S,$C89,'1'!$D:$D,$G89)),SUMIF('1'!$T:$T,$C89,'1'!$A:$A)-(SUMIFS('1'!$A:$A,'1'!$T:$T,$C89,'1'!$C:$C,$D89)+SUMIFS('1'!$A:$A,'1'!$T:$T,$C89,'1'!$D:$D,$D89)+SUMIFS('1'!$A:$A,'1'!$T:$T,$C89,'1'!$C:$C,$G89)+SUMIFS('1'!$A:$A,'1'!$T:$T,$C89,'1'!$D:$D,$G89))))</f>
        <v>0</v>
      </c>
      <c r="K89" s="73">
        <f>IF('2'!$E$2="","",SUM(SUMIF('2'!$R:$R,$C89,'2'!$A:$A)-(SUMIFS('2'!$A:$A,'2'!$R:$R,$C89,'2'!$C:$C,$D89)+SUMIFS('2'!$A:$A,'2'!$R:$R,$C89,'2'!$D:$D,$D89)+SUMIFS('2'!$A:$A,'2'!$R:$R,$C89,'2'!$C:$C,$G89)+SUMIFS('2'!$A:$A,'2'!$R:$R,D89,'2'!$D:$D,$G89)),SUMIF('2'!$S:$S,$C89,'2'!$A:$A)-(SUMIFS('2'!$A:$A,'2'!$S:$S,$C89,'2'!$C:$C,$D89)+SUMIFS('2'!$A:$A,'2'!$S:$S,$C89,'2'!$D:$D,$D89)+SUMIFS('2'!$A:$A,'2'!$S:$S,$C89,'2'!$C:$C,$G89)+SUMIFS('2'!$A:$A,'2'!$S:$S,$C89,'2'!$D:$D,$G89)),SUMIF('2'!$T:$T,$C89,'2'!$A:$A)-(SUMIFS('2'!$A:$A,'2'!$T:$T,$C89,'2'!$C:$C,$D89)+SUMIFS('2'!$A:$A,'2'!$T:$T,$C89,'2'!$D:$D,$D89)+SUMIFS('2'!$A:$A,'2'!$T:$T,$C89,'2'!$C:$C,$G89)+SUMIFS('2'!$A:$A,'2'!$T:$T,$C89,'2'!$D:$D,$G89))))</f>
        <v>0</v>
      </c>
      <c r="L89" s="73">
        <f>IF('3'!$E$2="","",SUM(SUMIF('3'!$R:$R,$C89,'3'!$A:$A)-(SUMIFS('3'!$A:$A,'3'!$R:$R,$C89,'3'!$C:$C,$D89)+SUMIFS('3'!$A:$A,'3'!$R:$R,$C89,'3'!$D:$D,$D89)+SUMIFS('3'!$A:$A,'3'!$R:$R,$C89,'3'!$C:$C,$G89)+SUMIFS('3'!$A:$A,'3'!$R:$R,E89,'3'!$D:$D,$G89)),SUMIF('3'!$S:$S,$C89,'3'!$A:$A)-(SUMIFS('3'!$A:$A,'3'!$S:$S,$C89,'3'!$C:$C,$D89)+SUMIFS('3'!$A:$A,'3'!$S:$S,$C89,'3'!$D:$D,$D89)+SUMIFS('3'!$A:$A,'3'!$S:$S,$C89,'3'!$C:$C,$G89)+SUMIFS('3'!$A:$A,'3'!$S:$S,$C89,'3'!$D:$D,$G89)),SUMIF('3'!$T:$T,$C89,'3'!$A:$A)-(SUMIFS('3'!$A:$A,'3'!$T:$T,$C89,'3'!$C:$C,$D89)+SUMIFS('3'!$A:$A,'3'!$T:$T,$C89,'3'!$D:$D,$D89)+SUMIFS('3'!$A:$A,'3'!$T:$T,$C89,'3'!$C:$C,$G89)+SUMIFS('3'!$A:$A,'3'!$T:$T,$C89,'3'!$D:$D,$G89))))</f>
        <v>0</v>
      </c>
      <c r="M89" s="73" t="str">
        <f>IF('4'!$E$2="","",SUM(SUMIF('4'!$R:$R,$C89,'4'!$A:$A)-(SUMIFS('4'!$A:$A,'4'!$R:$R,$C89,'4'!$C:$C,$D89)+SUMIFS('4'!$A:$A,'4'!$R:$R,$C89,'4'!$D:$D,$D89)+SUMIFS('4'!$A:$A,'4'!$R:$R,$C89,'4'!$C:$C,$G89)+SUMIFS('4'!$A:$A,'4'!$R:$R,F89,'4'!$D:$D,$G89)),SUMIF('4'!$S:$S,$C89,'4'!$A:$A)-(SUMIFS('4'!$A:$A,'4'!$S:$S,$C89,'4'!$C:$C,$D89)+SUMIFS('4'!$A:$A,'4'!$S:$S,$C89,'4'!$D:$D,$D89)+SUMIFS('4'!$A:$A,'4'!$S:$S,$C89,'4'!$C:$C,$G89)+SUMIFS('4'!$A:$A,'4'!$S:$S,$C89,'4'!$D:$D,$G89)),SUMIF('4'!$T:$T,$C89,'4'!$A:$A)-(SUMIFS('4'!$A:$A,'4'!$T:$T,$C89,'4'!$C:$C,$D89)+SUMIFS('4'!$A:$A,'4'!$T:$T,$C89,'4'!$D:$D,$D89)+SUMIFS('4'!$A:$A,'4'!$T:$T,$C89,'4'!$C:$C,$G89)+SUMIFS('4'!$A:$A,'4'!$T:$T,$C89,'4'!$D:$D,$G89))))</f>
        <v/>
      </c>
      <c r="N89" s="73" t="str">
        <f>IF('5'!$E$2="","",SUM(SUMIF('5'!$R:$R,$C89,'5'!$A:$A)-(SUMIFS('5'!$A:$A,'5'!$R:$R,$C89,'5'!$C:$C,$D89)+SUMIFS('5'!$A:$A,'5'!$R:$R,$C89,'5'!$D:$D,$D89)+SUMIFS('5'!$A:$A,'5'!$R:$R,$C89,'5'!$C:$C,$G89)+SUMIFS('5'!$A:$A,'5'!$R:$R,G89,'5'!$D:$D,$G89)),SUMIF('5'!$S:$S,$C89,'5'!$A:$A)-(SUMIFS('5'!$A:$A,'5'!$S:$S,$C89,'5'!$C:$C,$D89)+SUMIFS('5'!$A:$A,'5'!$S:$S,$C89,'5'!$D:$D,$D89)+SUMIFS('5'!$A:$A,'5'!$S:$S,$C89,'5'!$C:$C,$G89)+SUMIFS('5'!$A:$A,'5'!$S:$S,$C89,'5'!$D:$D,$G89)),SUMIF('5'!$T:$T,$C89,'5'!$A:$A)-(SUMIFS('5'!$A:$A,'5'!$T:$T,$C89,'5'!$C:$C,$D89)+SUMIFS('5'!$A:$A,'5'!$T:$T,$C89,'5'!$D:$D,$D89)+SUMIFS('5'!$A:$A,'5'!$T:$T,$C89,'5'!$C:$C,$G89)+SUMIFS('5'!$A:$A,'5'!$T:$T,$C89,'5'!$D:$D,$G89))))</f>
        <v/>
      </c>
      <c r="O89" s="73" t="str">
        <f>IF('6'!$E$2="","",SUM(SUMIF('6'!$R:$R,$C89,'6'!$A:$A)-(SUMIFS('6'!$A:$A,'6'!$R:$R,$C89,'6'!$C:$C,$D89)+SUMIFS('6'!$A:$A,'6'!$R:$R,$C89,'6'!$D:$D,$D89)+SUMIFS('6'!$A:$A,'6'!$R:$R,$C89,'6'!$C:$C,$G89)+SUMIFS('6'!$A:$A,'6'!$R:$R,H89,'6'!$D:$D,$G89)),SUMIF('6'!$S:$S,$C89,'6'!$A:$A)-(SUMIFS('6'!$A:$A,'6'!$S:$S,$C89,'6'!$C:$C,$D89)+SUMIFS('6'!$A:$A,'6'!$S:$S,$C89,'6'!$D:$D,$D89)+SUMIFS('6'!$A:$A,'6'!$S:$S,$C89,'6'!$C:$C,$G89)+SUMIFS('6'!$A:$A,'6'!$S:$S,$C89,'6'!$D:$D,$G89)),SUMIF('6'!$T:$T,$C89,'6'!$A:$A)-(SUMIFS('6'!$A:$A,'6'!$T:$T,$C89,'6'!$C:$C,$D89)+SUMIFS('6'!$A:$A,'6'!$T:$T,$C89,'6'!$D:$D,$D89)+SUMIFS('6'!$A:$A,'6'!$T:$T,$C89,'6'!$C:$C,$G89)+SUMIFS('6'!$A:$A,'6'!$T:$T,$C89,'6'!$D:$D,$G89))))</f>
        <v/>
      </c>
      <c r="P89" s="73" t="str">
        <f>IF('7'!$E$2="","",SUM(SUMIF('7'!$R:$R,$C89,'7'!$A:$A)-(SUMIFS('7'!$A:$A,'7'!$R:$R,$C89,'7'!$C:$C,$D89)+SUMIFS('7'!$A:$A,'7'!$R:$R,$C89,'7'!$D:$D,$D89)+SUMIFS('7'!$A:$A,'7'!$R:$R,$C89,'7'!$C:$C,$G89)+SUMIFS('7'!$A:$A,'7'!$R:$R,I89,'7'!$D:$D,$G89)),SUMIF('7'!$S:$S,$C89,'7'!$A:$A)-(SUMIFS('7'!$A:$A,'7'!$S:$S,$C89,'7'!$C:$C,$D89)+SUMIFS('7'!$A:$A,'7'!$S:$S,$C89,'7'!$D:$D,$D89)+SUMIFS('7'!$A:$A,'7'!$S:$S,$C89,'7'!$C:$C,$G89)+SUMIFS('7'!$A:$A,'7'!$S:$S,$C89,'7'!$D:$D,$G89)),SUMIF('7'!$T:$T,$C89,'7'!$A:$A)-(SUMIFS('7'!$A:$A,'7'!$T:$T,$C89,'7'!$C:$C,$D89)+SUMIFS('7'!$A:$A,'7'!$T:$T,$C89,'7'!$D:$D,$D89)+SUMIFS('7'!$A:$A,'7'!$T:$T,$C89,'7'!$C:$C,$G89)+SUMIFS('7'!$A:$A,'7'!$T:$T,$C89,'7'!$D:$D,$G89))))</f>
        <v/>
      </c>
      <c r="Q89" s="73" t="str">
        <f>IF('8'!$E$2="","",SUM(SUMIF('8'!$R:$R,$C89,'8'!$A:$A)-(SUMIFS('8'!$A:$A,'8'!$R:$R,$C89,'8'!$C:$C,$D89)+SUMIFS('8'!$A:$A,'8'!$R:$R,$C89,'8'!$D:$D,$D89)+SUMIFS('8'!$A:$A,'8'!$R:$R,$C89,'8'!$C:$C,$G89)+SUMIFS('8'!$A:$A,'8'!$R:$R,J89,'8'!$D:$D,$G89)),SUMIF('8'!$S:$S,$C89,'8'!$A:$A)-(SUMIFS('8'!$A:$A,'8'!$S:$S,$C89,'8'!$C:$C,$D89)+SUMIFS('8'!$A:$A,'8'!$S:$S,$C89,'8'!$D:$D,$D89)+SUMIFS('8'!$A:$A,'8'!$S:$S,$C89,'8'!$C:$C,$G89)+SUMIFS('8'!$A:$A,'8'!$S:$S,$C89,'8'!$D:$D,$G89)),SUMIF('8'!$T:$T,$C89,'8'!$A:$A)-(SUMIFS('8'!$A:$A,'8'!$T:$T,$C89,'8'!$C:$C,$D89)+SUMIFS('8'!$A:$A,'8'!$T:$T,$C89,'8'!$D:$D,$D89)+SUMIFS('8'!$A:$A,'8'!$T:$T,$C89,'8'!$C:$C,$G89)+SUMIFS('8'!$A:$A,'8'!$T:$T,$C89,'8'!$D:$D,$G89))))</f>
        <v/>
      </c>
      <c r="R89" s="73" t="str">
        <f>IF('9'!$E$2="","",SUM(SUMIF('9'!$R:$R,$C89,'9'!$A:$A)-(SUMIFS('9'!$A:$A,'9'!$R:$R,$C89,'9'!$C:$C,$D89)+SUMIFS('9'!$A:$A,'9'!$R:$R,$C89,'9'!$D:$D,$D89)+SUMIFS('9'!$A:$A,'9'!$R:$R,$C89,'9'!$C:$C,$G89)+SUMIFS('9'!$A:$A,'9'!$R:$R,K89,'9'!$D:$D,$G89)),SUMIF('9'!$S:$S,$C89,'9'!$A:$A)-(SUMIFS('9'!$A:$A,'9'!$S:$S,$C89,'9'!$C:$C,$D89)+SUMIFS('9'!$A:$A,'9'!$S:$S,$C89,'9'!$D:$D,$D89)+SUMIFS('9'!$A:$A,'9'!$S:$S,$C89,'9'!$C:$C,$G89)+SUMIFS('9'!$A:$A,'9'!$S:$S,$C89,'9'!$D:$D,$G89)),SUMIF('9'!$T:$T,$C89,'9'!$A:$A)-(SUMIFS('9'!$A:$A,'9'!$T:$T,$C89,'9'!$C:$C,$D89)+SUMIFS('9'!$A:$A,'9'!$T:$T,$C89,'9'!$D:$D,$D89)+SUMIFS('9'!$A:$A,'9'!$T:$T,$C89,'9'!$C:$C,$G89)+SUMIFS('9'!$A:$A,'9'!$T:$T,$C89,'9'!$D:$D,$G89))))</f>
        <v/>
      </c>
      <c r="S89" s="73" t="str">
        <f>IF('10'!$D$2="","",SUM(SUMIF('10'!$Q:$Q,$C89,'10'!$A:$A)-(SUMIFS('10'!$A:$A,'10'!$Q:$Q,$C89,'10'!$B:$B,$D89)+SUMIFS('10'!$A:$A,'10'!$Q:$Q,$C89,'10'!$C:$C,$D89)+SUMIFS('10'!$A:$A,'10'!$Q:$Q,$C89,'10'!$B:$B,$G89)+SUMIFS('10'!$A:$A,'10'!$Q:$Q,L89,'10'!$C:$C,$G89)),SUMIF('10'!$R:$R,$C89,'10'!$A:$A)-(SUMIFS('10'!$A:$A,'10'!$R:$R,$C89,'10'!$B:$B,$D89)+SUMIFS('10'!$A:$A,'10'!$R:$R,$C89,'10'!$C:$C,$D89)+SUMIFS('10'!$A:$A,'10'!$R:$R,$C89,'10'!$B:$B,$G89)+SUMIFS('10'!$A:$A,'10'!$R:$R,$C89,'10'!$C:$C,$G89)),SUMIF('10'!$S:$S,$C89,'10'!$A:$A)-(SUMIFS('10'!$A:$A,'10'!$S:$S,$C89,'10'!$B:$B,$D89)+SUMIFS('10'!$A:$A,'10'!$S:$S,$C89,'10'!$C:$C,$D89)+SUMIFS('10'!$A:$A,'10'!$S:$S,$C89,'10'!$B:$B,$G89)+SUMIFS('10'!$A:$A,'10'!$S:$S,$C89,'10'!$C:$C,$G89))))</f>
        <v/>
      </c>
      <c r="T89" s="73" t="str">
        <f>IF('11'!$D$2="","",SUM(SUMIF('11'!$Q:$Q,$C89,'11'!$A:$A)-(SUMIFS('11'!$A:$A,'11'!$Q:$Q,$C89,'11'!$B:$B,$D89)+SUMIFS('11'!$A:$A,'11'!$Q:$Q,$C89,'11'!$C:$C,$D89)+SUMIFS('11'!$A:$A,'11'!$Q:$Q,$C89,'11'!$B:$B,$G89)+SUMIFS('11'!$A:$A,'11'!$Q:$Q,M89,'11'!$C:$C,$G89)),SUMIF('11'!$R:$R,$C89,'11'!$A:$A)-(SUMIFS('11'!$A:$A,'11'!$R:$R,$C89,'11'!$B:$B,$D89)+SUMIFS('11'!$A:$A,'11'!$R:$R,$C89,'11'!$C:$C,$D89)+SUMIFS('11'!$A:$A,'11'!$R:$R,$C89,'11'!$B:$B,$G89)+SUMIFS('11'!$A:$A,'11'!$R:$R,$C89,'11'!$C:$C,$G89)),SUMIF('11'!$S:$S,$C89,'11'!$A:$A)-(SUMIFS('11'!$A:$A,'11'!$S:$S,$C89,'11'!$B:$B,$D89)+SUMIFS('11'!$A:$A,'11'!$S:$S,$C89,'11'!$C:$C,$D89)+SUMIFS('11'!$A:$A,'11'!$S:$S,$C89,'11'!$B:$B,$G89)+SUMIFS('11'!$A:$A,'11'!$S:$S,$C89,'11'!$C:$C,$G89))))</f>
        <v/>
      </c>
      <c r="U89" s="74" t="str">
        <f>IF('12'!$D$2="","",SUM(SUMIF('12'!$Q:$Q,$C89,'12'!$A:$A)-(SUMIFS('12'!$A:$A,'12'!$Q:$Q,$C89,'12'!$B:$B,$D89)+SUMIFS('12'!$A:$A,'12'!$Q:$Q,$C89,'12'!$C:$C,$D89)+SUMIFS('12'!$A:$A,'12'!$Q:$Q,$C89,'12'!$B:$B,$G89)+SUMIFS('12'!$A:$A,'12'!$Q:$Q,N89,'12'!$C:$C,$G89)),SUMIF('12'!$R:$R,$C89,'12'!$A:$A)-(SUMIFS('12'!$A:$A,'12'!$R:$R,$C89,'12'!$B:$B,$D89)+SUMIFS('12'!$A:$A,'12'!$R:$R,$C89,'12'!$C:$C,$D89)+SUMIFS('12'!$A:$A,'12'!$R:$R,$C89,'12'!$B:$B,$G89)+SUMIFS('12'!$A:$A,'12'!$R:$R,$C89,'12'!$C:$C,$G89)),SUMIF('12'!$S:$S,$C89,'12'!$A:$A)-(SUMIFS('12'!$A:$A,'12'!$S:$S,$C89,'12'!$B:$B,$D89)+SUMIFS('12'!$A:$A,'12'!$S:$S,$C89,'12'!$C:$C,$D89)+SUMIFS('12'!$A:$A,'12'!$S:$S,$C89,'12'!$B:$B,$G89)+SUMIFS('12'!$A:$A,'12'!$S:$S,$C89,'12'!$C:$C,$G89))))</f>
        <v/>
      </c>
      <c r="V89" s="75" t="str">
        <f>IF('13'!$D$2="","",SUM(SUMIF('13'!$Q:$Q,$C89,'13'!$A:$A)-(SUMIFS('13'!$A:$A,'13'!$Q:$Q,$C89,'13'!$B:$B,$D89)+SUMIFS('13'!$A:$A,'13'!$Q:$Q,$C89,'13'!$C:$C,$D89)+SUMIFS('13'!$A:$A,'13'!$Q:$Q,$C89,'13'!$B:$B,$G89)+SUMIFS('13'!$A:$A,'13'!$Q:$Q,O89,'13'!$C:$C,$G89)),SUMIF('13'!$R:$R,$C89,'13'!$A:$A)-(SUMIFS('13'!$A:$A,'13'!$R:$R,$C89,'13'!$B:$B,$D89)+SUMIFS('13'!$A:$A,'13'!$R:$R,$C89,'13'!$C:$C,$D89)+SUMIFS('13'!$A:$A,'13'!$R:$R,$C89,'13'!$B:$B,$G89)+SUMIFS('13'!$A:$A,'13'!$R:$R,$C89,'13'!$C:$C,$G89)),SUMIF('13'!$S:$S,$C89,'13'!$A:$A)-(SUMIFS('13'!$A:$A,'13'!$S:$S,$C89,'13'!$B:$B,$D89)+SUMIFS('13'!$A:$A,'13'!$S:$S,$C89,'13'!$C:$C,$D89)+SUMIFS('13'!$A:$A,'13'!$S:$S,$C89,'13'!$B:$B,$G89)+SUMIFS('13'!$A:$A,'13'!$S:$S,$C89,'13'!$C:$C,$G89))))</f>
        <v/>
      </c>
      <c r="W89" s="76" t="str">
        <f>IF('14'!$D$2="","",SUM(SUMIF('14'!$Q:$Q,$C89,'14'!$A:$A)-(SUMIFS('14'!$A:$A,'14'!$Q:$Q,$C89,'14'!$B:$B,$D89)+SUMIFS('14'!$A:$A,'14'!$Q:$Q,$C89,'14'!$C:$C,$D89)+SUMIFS('14'!$A:$A,'14'!$Q:$Q,$C89,'14'!$B:$B,$G89)+SUMIFS('14'!$A:$A,'14'!$Q:$Q,P89,'14'!$C:$C,$G89)),SUMIF('14'!$R:$R,$C89,'14'!$A:$A)-(SUMIFS('14'!$A:$A,'14'!$R:$R,$C89,'14'!$B:$B,$D89)+SUMIFS('14'!$A:$A,'14'!$R:$R,$C89,'14'!$C:$C,$D89)+SUMIFS('14'!$A:$A,'14'!$R:$R,$C89,'14'!$B:$B,$G89)+SUMIFS('14'!$A:$A,'14'!$R:$R,$C89,'14'!$C:$C,$G89)),SUMIF('14'!$S:$S,$C89,'14'!$A:$A)-(SUMIFS('14'!$A:$A,'14'!$S:$S,$C89,'14'!$B:$B,$D89)+SUMIFS('14'!$A:$A,'14'!$S:$S,$C89,'14'!$C:$C,$D89)+SUMIFS('14'!$A:$A,'14'!$S:$S,$C89,'14'!$B:$B,$G89)+SUMIFS('14'!$A:$A,'14'!$S:$S,$C89,'14'!$C:$C,$G89))))</f>
        <v/>
      </c>
      <c r="X89" s="73" t="str">
        <f>IF('15'!$D$2="","",SUM(SUMIF('15'!$Q:$Q,$C89,'15'!$A:$A)-(SUMIFS('15'!$A:$A,'15'!$Q:$Q,$C89,'15'!$B:$B,$D89)+SUMIFS('15'!$A:$A,'15'!$Q:$Q,$C89,'15'!$C:$C,$D89)+SUMIFS('15'!$A:$A,'15'!$Q:$Q,$C89,'15'!$B:$B,$G89)+SUMIFS('15'!$A:$A,'15'!$Q:$Q,Q89,'15'!$C:$C,$G89)),SUMIF('15'!$R:$R,$C89,'15'!$A:$A)-(SUMIFS('15'!$A:$A,'15'!$R:$R,$C89,'15'!$B:$B,$D89)+SUMIFS('15'!$A:$A,'15'!$R:$R,$C89,'15'!$C:$C,$D89)+SUMIFS('15'!$A:$A,'15'!$R:$R,$C89,'15'!$B:$B,$G89)+SUMIFS('15'!$A:$A,'15'!$R:$R,$C89,'15'!$C:$C,$G89)),SUMIF('15'!$S:$S,$C89,'15'!$A:$A)-(SUMIFS('15'!$A:$A,'15'!$S:$S,$C89,'15'!$B:$B,$D89)+SUMIFS('15'!$A:$A,'15'!$S:$S,$C89,'15'!$C:$C,$D89)+SUMIFS('15'!$A:$A,'15'!$S:$S,$C89,'15'!$B:$B,$G89)+SUMIFS('15'!$A:$A,'15'!$S:$S,$C89,'15'!$C:$C,$G89))))</f>
        <v/>
      </c>
      <c r="Y89" s="77">
        <f t="shared" si="19"/>
        <v>0</v>
      </c>
      <c r="Z89" s="85">
        <f>SUM(COUNTIF('1'!$R$2:$T$100,$C89),COUNTIF('2'!$R$2:$T$100,$C89),COUNTIF('3'!$R$2:$T$100,$C89),COUNTIF('4'!$R$2:$T$100,$C89),COUNTIF('5'!$R$2:$T$100,$C89),COUNTIF('6'!$R$2:$T$100,$C89),COUNTIF('7'!$R$2:$T$100,$C89),COUNTIF('8'!$R$2:$T$100,$C89),COUNTIF('9'!$R$2:$T$100,$C89),COUNTIF('10'!$Q$2:$S$100,$C89),COUNTIF('11'!$Q$2:$S$100,$C89),COUNTIF('12'!$Q$2:$S$100,$C89),COUNTIF('13'!$Q$2:$S$100,$C89),COUNTIF('14'!$Q$2:$S$100,$C89),COUNTIF('15'!$Q$2:$S$100,$C89))</f>
        <v>0</v>
      </c>
    </row>
    <row r="90" spans="1:36" x14ac:dyDescent="0.2">
      <c r="A90" s="2" t="s">
        <v>10</v>
      </c>
      <c r="B90" s="2" t="s">
        <v>156</v>
      </c>
      <c r="C90" s="2" t="str">
        <f t="shared" si="16"/>
        <v>Henry Martinez</v>
      </c>
      <c r="D90" s="40"/>
      <c r="E90" s="43"/>
      <c r="F90" s="72">
        <f t="shared" si="17"/>
        <v>0</v>
      </c>
      <c r="G90" s="40"/>
      <c r="H90" s="43"/>
      <c r="I90" s="72">
        <f t="shared" si="18"/>
        <v>0</v>
      </c>
      <c r="J90" s="73">
        <f>IF('1'!$E$2="","",SUM(SUMIF('1'!$R:$R,$C90,'1'!$A:$A)-(SUMIFS('1'!$A:$A,'1'!$R:$R,$C90,'1'!$C:$C,$D90)+SUMIFS('1'!$A:$A,'1'!$R:$R,$C90,'1'!$D:$D,$D90)+SUMIFS('1'!$A:$A,'1'!$R:$R,$C90,'1'!$C:$C,$G90)+SUMIFS('1'!$A:$A,'1'!$R:$R,C90,'1'!$D:$D,$G90)),SUMIF('1'!$S:$S,$C90,'1'!$A:$A)-(SUMIFS('1'!$A:$A,'1'!$S:$S,$C90,'1'!$C:$C,$D90)+SUMIFS('1'!$A:$A,'1'!$S:$S,$C90,'1'!$D:$D,$D90)+SUMIFS('1'!$A:$A,'1'!$S:$S,$C90,'1'!$C:$C,$G90)+SUMIFS('1'!$A:$A,'1'!$S:$S,$C90,'1'!$D:$D,$G90)),SUMIF('1'!$T:$T,$C90,'1'!$A:$A)-(SUMIFS('1'!$A:$A,'1'!$T:$T,$C90,'1'!$C:$C,$D90)+SUMIFS('1'!$A:$A,'1'!$T:$T,$C90,'1'!$D:$D,$D90)+SUMIFS('1'!$A:$A,'1'!$T:$T,$C90,'1'!$C:$C,$G90)+SUMIFS('1'!$A:$A,'1'!$T:$T,$C90,'1'!$D:$D,$G90))))</f>
        <v>0</v>
      </c>
      <c r="K90" s="73">
        <f>IF('2'!$E$2="","",SUM(SUMIF('2'!$R:$R,$C90,'2'!$A:$A)-(SUMIFS('2'!$A:$A,'2'!$R:$R,$C90,'2'!$C:$C,$D90)+SUMIFS('2'!$A:$A,'2'!$R:$R,$C90,'2'!$D:$D,$D90)+SUMIFS('2'!$A:$A,'2'!$R:$R,$C90,'2'!$C:$C,$G90)+SUMIFS('2'!$A:$A,'2'!$R:$R,D90,'2'!$D:$D,$G90)),SUMIF('2'!$S:$S,$C90,'2'!$A:$A)-(SUMIFS('2'!$A:$A,'2'!$S:$S,$C90,'2'!$C:$C,$D90)+SUMIFS('2'!$A:$A,'2'!$S:$S,$C90,'2'!$D:$D,$D90)+SUMIFS('2'!$A:$A,'2'!$S:$S,$C90,'2'!$C:$C,$G90)+SUMIFS('2'!$A:$A,'2'!$S:$S,$C90,'2'!$D:$D,$G90)),SUMIF('2'!$T:$T,$C90,'2'!$A:$A)-(SUMIFS('2'!$A:$A,'2'!$T:$T,$C90,'2'!$C:$C,$D90)+SUMIFS('2'!$A:$A,'2'!$T:$T,$C90,'2'!$D:$D,$D90)+SUMIFS('2'!$A:$A,'2'!$T:$T,$C90,'2'!$C:$C,$G90)+SUMIFS('2'!$A:$A,'2'!$T:$T,$C90,'2'!$D:$D,$G90))))</f>
        <v>0</v>
      </c>
      <c r="L90" s="73">
        <f>IF('3'!$E$2="","",SUM(SUMIF('3'!$R:$R,$C90,'3'!$A:$A)-(SUMIFS('3'!$A:$A,'3'!$R:$R,$C90,'3'!$C:$C,$D90)+SUMIFS('3'!$A:$A,'3'!$R:$R,$C90,'3'!$D:$D,$D90)+SUMIFS('3'!$A:$A,'3'!$R:$R,$C90,'3'!$C:$C,$G90)+SUMIFS('3'!$A:$A,'3'!$R:$R,E90,'3'!$D:$D,$G90)),SUMIF('3'!$S:$S,$C90,'3'!$A:$A)-(SUMIFS('3'!$A:$A,'3'!$S:$S,$C90,'3'!$C:$C,$D90)+SUMIFS('3'!$A:$A,'3'!$S:$S,$C90,'3'!$D:$D,$D90)+SUMIFS('3'!$A:$A,'3'!$S:$S,$C90,'3'!$C:$C,$G90)+SUMIFS('3'!$A:$A,'3'!$S:$S,$C90,'3'!$D:$D,$G90)),SUMIF('3'!$T:$T,$C90,'3'!$A:$A)-(SUMIFS('3'!$A:$A,'3'!$T:$T,$C90,'3'!$C:$C,$D90)+SUMIFS('3'!$A:$A,'3'!$T:$T,$C90,'3'!$D:$D,$D90)+SUMIFS('3'!$A:$A,'3'!$T:$T,$C90,'3'!$C:$C,$G90)+SUMIFS('3'!$A:$A,'3'!$T:$T,$C90,'3'!$D:$D,$G90))))</f>
        <v>0</v>
      </c>
      <c r="M90" s="73" t="str">
        <f>IF('4'!$E$2="","",SUM(SUMIF('4'!$R:$R,$C90,'4'!$A:$A)-(SUMIFS('4'!$A:$A,'4'!$R:$R,$C90,'4'!$C:$C,$D90)+SUMIFS('4'!$A:$A,'4'!$R:$R,$C90,'4'!$D:$D,$D90)+SUMIFS('4'!$A:$A,'4'!$R:$R,$C90,'4'!$C:$C,$G90)+SUMIFS('4'!$A:$A,'4'!$R:$R,F90,'4'!$D:$D,$G90)),SUMIF('4'!$S:$S,$C90,'4'!$A:$A)-(SUMIFS('4'!$A:$A,'4'!$S:$S,$C90,'4'!$C:$C,$D90)+SUMIFS('4'!$A:$A,'4'!$S:$S,$C90,'4'!$D:$D,$D90)+SUMIFS('4'!$A:$A,'4'!$S:$S,$C90,'4'!$C:$C,$G90)+SUMIFS('4'!$A:$A,'4'!$S:$S,$C90,'4'!$D:$D,$G90)),SUMIF('4'!$T:$T,$C90,'4'!$A:$A)-(SUMIFS('4'!$A:$A,'4'!$T:$T,$C90,'4'!$C:$C,$D90)+SUMIFS('4'!$A:$A,'4'!$T:$T,$C90,'4'!$D:$D,$D90)+SUMIFS('4'!$A:$A,'4'!$T:$T,$C90,'4'!$C:$C,$G90)+SUMIFS('4'!$A:$A,'4'!$T:$T,$C90,'4'!$D:$D,$G90))))</f>
        <v/>
      </c>
      <c r="N90" s="73" t="str">
        <f>IF('5'!$E$2="","",SUM(SUMIF('5'!$R:$R,$C90,'5'!$A:$A)-(SUMIFS('5'!$A:$A,'5'!$R:$R,$C90,'5'!$C:$C,$D90)+SUMIFS('5'!$A:$A,'5'!$R:$R,$C90,'5'!$D:$D,$D90)+SUMIFS('5'!$A:$A,'5'!$R:$R,$C90,'5'!$C:$C,$G90)+SUMIFS('5'!$A:$A,'5'!$R:$R,G90,'5'!$D:$D,$G90)),SUMIF('5'!$S:$S,$C90,'5'!$A:$A)-(SUMIFS('5'!$A:$A,'5'!$S:$S,$C90,'5'!$C:$C,$D90)+SUMIFS('5'!$A:$A,'5'!$S:$S,$C90,'5'!$D:$D,$D90)+SUMIFS('5'!$A:$A,'5'!$S:$S,$C90,'5'!$C:$C,$G90)+SUMIFS('5'!$A:$A,'5'!$S:$S,$C90,'5'!$D:$D,$G90)),SUMIF('5'!$T:$T,$C90,'5'!$A:$A)-(SUMIFS('5'!$A:$A,'5'!$T:$T,$C90,'5'!$C:$C,$D90)+SUMIFS('5'!$A:$A,'5'!$T:$T,$C90,'5'!$D:$D,$D90)+SUMIFS('5'!$A:$A,'5'!$T:$T,$C90,'5'!$C:$C,$G90)+SUMIFS('5'!$A:$A,'5'!$T:$T,$C90,'5'!$D:$D,$G90))))</f>
        <v/>
      </c>
      <c r="O90" s="73" t="str">
        <f>IF('6'!$E$2="","",SUM(SUMIF('6'!$R:$R,$C90,'6'!$A:$A)-(SUMIFS('6'!$A:$A,'6'!$R:$R,$C90,'6'!$C:$C,$D90)+SUMIFS('6'!$A:$A,'6'!$R:$R,$C90,'6'!$D:$D,$D90)+SUMIFS('6'!$A:$A,'6'!$R:$R,$C90,'6'!$C:$C,$G90)+SUMIFS('6'!$A:$A,'6'!$R:$R,H90,'6'!$D:$D,$G90)),SUMIF('6'!$S:$S,$C90,'6'!$A:$A)-(SUMIFS('6'!$A:$A,'6'!$S:$S,$C90,'6'!$C:$C,$D90)+SUMIFS('6'!$A:$A,'6'!$S:$S,$C90,'6'!$D:$D,$D90)+SUMIFS('6'!$A:$A,'6'!$S:$S,$C90,'6'!$C:$C,$G90)+SUMIFS('6'!$A:$A,'6'!$S:$S,$C90,'6'!$D:$D,$G90)),SUMIF('6'!$T:$T,$C90,'6'!$A:$A)-(SUMIFS('6'!$A:$A,'6'!$T:$T,$C90,'6'!$C:$C,$D90)+SUMIFS('6'!$A:$A,'6'!$T:$T,$C90,'6'!$D:$D,$D90)+SUMIFS('6'!$A:$A,'6'!$T:$T,$C90,'6'!$C:$C,$G90)+SUMIFS('6'!$A:$A,'6'!$T:$T,$C90,'6'!$D:$D,$G90))))</f>
        <v/>
      </c>
      <c r="P90" s="73" t="str">
        <f>IF('7'!$E$2="","",SUM(SUMIF('7'!$R:$R,$C90,'7'!$A:$A)-(SUMIFS('7'!$A:$A,'7'!$R:$R,$C90,'7'!$C:$C,$D90)+SUMIFS('7'!$A:$A,'7'!$R:$R,$C90,'7'!$D:$D,$D90)+SUMIFS('7'!$A:$A,'7'!$R:$R,$C90,'7'!$C:$C,$G90)+SUMIFS('7'!$A:$A,'7'!$R:$R,I90,'7'!$D:$D,$G90)),SUMIF('7'!$S:$S,$C90,'7'!$A:$A)-(SUMIFS('7'!$A:$A,'7'!$S:$S,$C90,'7'!$C:$C,$D90)+SUMIFS('7'!$A:$A,'7'!$S:$S,$C90,'7'!$D:$D,$D90)+SUMIFS('7'!$A:$A,'7'!$S:$S,$C90,'7'!$C:$C,$G90)+SUMIFS('7'!$A:$A,'7'!$S:$S,$C90,'7'!$D:$D,$G90)),SUMIF('7'!$T:$T,$C90,'7'!$A:$A)-(SUMIFS('7'!$A:$A,'7'!$T:$T,$C90,'7'!$C:$C,$D90)+SUMIFS('7'!$A:$A,'7'!$T:$T,$C90,'7'!$D:$D,$D90)+SUMIFS('7'!$A:$A,'7'!$T:$T,$C90,'7'!$C:$C,$G90)+SUMIFS('7'!$A:$A,'7'!$T:$T,$C90,'7'!$D:$D,$G90))))</f>
        <v/>
      </c>
      <c r="Q90" s="73" t="str">
        <f>IF('8'!$E$2="","",SUM(SUMIF('8'!$R:$R,$C90,'8'!$A:$A)-(SUMIFS('8'!$A:$A,'8'!$R:$R,$C90,'8'!$C:$C,$D90)+SUMIFS('8'!$A:$A,'8'!$R:$R,$C90,'8'!$D:$D,$D90)+SUMIFS('8'!$A:$A,'8'!$R:$R,$C90,'8'!$C:$C,$G90)+SUMIFS('8'!$A:$A,'8'!$R:$R,J90,'8'!$D:$D,$G90)),SUMIF('8'!$S:$S,$C90,'8'!$A:$A)-(SUMIFS('8'!$A:$A,'8'!$S:$S,$C90,'8'!$C:$C,$D90)+SUMIFS('8'!$A:$A,'8'!$S:$S,$C90,'8'!$D:$D,$D90)+SUMIFS('8'!$A:$A,'8'!$S:$S,$C90,'8'!$C:$C,$G90)+SUMIFS('8'!$A:$A,'8'!$S:$S,$C90,'8'!$D:$D,$G90)),SUMIF('8'!$T:$T,$C90,'8'!$A:$A)-(SUMIFS('8'!$A:$A,'8'!$T:$T,$C90,'8'!$C:$C,$D90)+SUMIFS('8'!$A:$A,'8'!$T:$T,$C90,'8'!$D:$D,$D90)+SUMIFS('8'!$A:$A,'8'!$T:$T,$C90,'8'!$C:$C,$G90)+SUMIFS('8'!$A:$A,'8'!$T:$T,$C90,'8'!$D:$D,$G90))))</f>
        <v/>
      </c>
      <c r="R90" s="73" t="str">
        <f>IF('9'!$E$2="","",SUM(SUMIF('9'!$R:$R,$C90,'9'!$A:$A)-(SUMIFS('9'!$A:$A,'9'!$R:$R,$C90,'9'!$C:$C,$D90)+SUMIFS('9'!$A:$A,'9'!$R:$R,$C90,'9'!$D:$D,$D90)+SUMIFS('9'!$A:$A,'9'!$R:$R,$C90,'9'!$C:$C,$G90)+SUMIFS('9'!$A:$A,'9'!$R:$R,K90,'9'!$D:$D,$G90)),SUMIF('9'!$S:$S,$C90,'9'!$A:$A)-(SUMIFS('9'!$A:$A,'9'!$S:$S,$C90,'9'!$C:$C,$D90)+SUMIFS('9'!$A:$A,'9'!$S:$S,$C90,'9'!$D:$D,$D90)+SUMIFS('9'!$A:$A,'9'!$S:$S,$C90,'9'!$C:$C,$G90)+SUMIFS('9'!$A:$A,'9'!$S:$S,$C90,'9'!$D:$D,$G90)),SUMIF('9'!$T:$T,$C90,'9'!$A:$A)-(SUMIFS('9'!$A:$A,'9'!$T:$T,$C90,'9'!$C:$C,$D90)+SUMIFS('9'!$A:$A,'9'!$T:$T,$C90,'9'!$D:$D,$D90)+SUMIFS('9'!$A:$A,'9'!$T:$T,$C90,'9'!$C:$C,$G90)+SUMIFS('9'!$A:$A,'9'!$T:$T,$C90,'9'!$D:$D,$G90))))</f>
        <v/>
      </c>
      <c r="S90" s="73" t="str">
        <f>IF('10'!$D$2="","",SUM(SUMIF('10'!$Q:$Q,$C90,'10'!$A:$A)-(SUMIFS('10'!$A:$A,'10'!$Q:$Q,$C90,'10'!$B:$B,$D90)+SUMIFS('10'!$A:$A,'10'!$Q:$Q,$C90,'10'!$C:$C,$D90)+SUMIFS('10'!$A:$A,'10'!$Q:$Q,$C90,'10'!$B:$B,$G90)+SUMIFS('10'!$A:$A,'10'!$Q:$Q,L90,'10'!$C:$C,$G90)),SUMIF('10'!$R:$R,$C90,'10'!$A:$A)-(SUMIFS('10'!$A:$A,'10'!$R:$R,$C90,'10'!$B:$B,$D90)+SUMIFS('10'!$A:$A,'10'!$R:$R,$C90,'10'!$C:$C,$D90)+SUMIFS('10'!$A:$A,'10'!$R:$R,$C90,'10'!$B:$B,$G90)+SUMIFS('10'!$A:$A,'10'!$R:$R,$C90,'10'!$C:$C,$G90)),SUMIF('10'!$S:$S,$C90,'10'!$A:$A)-(SUMIFS('10'!$A:$A,'10'!$S:$S,$C90,'10'!$B:$B,$D90)+SUMIFS('10'!$A:$A,'10'!$S:$S,$C90,'10'!$C:$C,$D90)+SUMIFS('10'!$A:$A,'10'!$S:$S,$C90,'10'!$B:$B,$G90)+SUMIFS('10'!$A:$A,'10'!$S:$S,$C90,'10'!$C:$C,$G90))))</f>
        <v/>
      </c>
      <c r="T90" s="73" t="str">
        <f>IF('11'!$D$2="","",SUM(SUMIF('11'!$Q:$Q,$C90,'11'!$A:$A)-(SUMIFS('11'!$A:$A,'11'!$Q:$Q,$C90,'11'!$B:$B,$D90)+SUMIFS('11'!$A:$A,'11'!$Q:$Q,$C90,'11'!$C:$C,$D90)+SUMIFS('11'!$A:$A,'11'!$Q:$Q,$C90,'11'!$B:$B,$G90)+SUMIFS('11'!$A:$A,'11'!$Q:$Q,M90,'11'!$C:$C,$G90)),SUMIF('11'!$R:$R,$C90,'11'!$A:$A)-(SUMIFS('11'!$A:$A,'11'!$R:$R,$C90,'11'!$B:$B,$D90)+SUMIFS('11'!$A:$A,'11'!$R:$R,$C90,'11'!$C:$C,$D90)+SUMIFS('11'!$A:$A,'11'!$R:$R,$C90,'11'!$B:$B,$G90)+SUMIFS('11'!$A:$A,'11'!$R:$R,$C90,'11'!$C:$C,$G90)),SUMIF('11'!$S:$S,$C90,'11'!$A:$A)-(SUMIFS('11'!$A:$A,'11'!$S:$S,$C90,'11'!$B:$B,$D90)+SUMIFS('11'!$A:$A,'11'!$S:$S,$C90,'11'!$C:$C,$D90)+SUMIFS('11'!$A:$A,'11'!$S:$S,$C90,'11'!$B:$B,$G90)+SUMIFS('11'!$A:$A,'11'!$S:$S,$C90,'11'!$C:$C,$G90))))</f>
        <v/>
      </c>
      <c r="U90" s="74" t="str">
        <f>IF('12'!$D$2="","",SUM(SUMIF('12'!$Q:$Q,$C90,'12'!$A:$A)-(SUMIFS('12'!$A:$A,'12'!$Q:$Q,$C90,'12'!$B:$B,$D90)+SUMIFS('12'!$A:$A,'12'!$Q:$Q,$C90,'12'!$C:$C,$D90)+SUMIFS('12'!$A:$A,'12'!$Q:$Q,$C90,'12'!$B:$B,$G90)+SUMIFS('12'!$A:$A,'12'!$Q:$Q,N90,'12'!$C:$C,$G90)),SUMIF('12'!$R:$R,$C90,'12'!$A:$A)-(SUMIFS('12'!$A:$A,'12'!$R:$R,$C90,'12'!$B:$B,$D90)+SUMIFS('12'!$A:$A,'12'!$R:$R,$C90,'12'!$C:$C,$D90)+SUMIFS('12'!$A:$A,'12'!$R:$R,$C90,'12'!$B:$B,$G90)+SUMIFS('12'!$A:$A,'12'!$R:$R,$C90,'12'!$C:$C,$G90)),SUMIF('12'!$S:$S,$C90,'12'!$A:$A)-(SUMIFS('12'!$A:$A,'12'!$S:$S,$C90,'12'!$B:$B,$D90)+SUMIFS('12'!$A:$A,'12'!$S:$S,$C90,'12'!$C:$C,$D90)+SUMIFS('12'!$A:$A,'12'!$S:$S,$C90,'12'!$B:$B,$G90)+SUMIFS('12'!$A:$A,'12'!$S:$S,$C90,'12'!$C:$C,$G90))))</f>
        <v/>
      </c>
      <c r="V90" s="75" t="str">
        <f>IF('13'!$D$2="","",SUM(SUMIF('13'!$Q:$Q,$C90,'13'!$A:$A)-(SUMIFS('13'!$A:$A,'13'!$Q:$Q,$C90,'13'!$B:$B,$D90)+SUMIFS('13'!$A:$A,'13'!$Q:$Q,$C90,'13'!$C:$C,$D90)+SUMIFS('13'!$A:$A,'13'!$Q:$Q,$C90,'13'!$B:$B,$G90)+SUMIFS('13'!$A:$A,'13'!$Q:$Q,O90,'13'!$C:$C,$G90)),SUMIF('13'!$R:$R,$C90,'13'!$A:$A)-(SUMIFS('13'!$A:$A,'13'!$R:$R,$C90,'13'!$B:$B,$D90)+SUMIFS('13'!$A:$A,'13'!$R:$R,$C90,'13'!$C:$C,$D90)+SUMIFS('13'!$A:$A,'13'!$R:$R,$C90,'13'!$B:$B,$G90)+SUMIFS('13'!$A:$A,'13'!$R:$R,$C90,'13'!$C:$C,$G90)),SUMIF('13'!$S:$S,$C90,'13'!$A:$A)-(SUMIFS('13'!$A:$A,'13'!$S:$S,$C90,'13'!$B:$B,$D90)+SUMIFS('13'!$A:$A,'13'!$S:$S,$C90,'13'!$C:$C,$D90)+SUMIFS('13'!$A:$A,'13'!$S:$S,$C90,'13'!$B:$B,$G90)+SUMIFS('13'!$A:$A,'13'!$S:$S,$C90,'13'!$C:$C,$G90))))</f>
        <v/>
      </c>
      <c r="W90" s="76" t="str">
        <f>IF('14'!$D$2="","",SUM(SUMIF('14'!$Q:$Q,$C90,'14'!$A:$A)-(SUMIFS('14'!$A:$A,'14'!$Q:$Q,$C90,'14'!$B:$B,$D90)+SUMIFS('14'!$A:$A,'14'!$Q:$Q,$C90,'14'!$C:$C,$D90)+SUMIFS('14'!$A:$A,'14'!$Q:$Q,$C90,'14'!$B:$B,$G90)+SUMIFS('14'!$A:$A,'14'!$Q:$Q,P90,'14'!$C:$C,$G90)),SUMIF('14'!$R:$R,$C90,'14'!$A:$A)-(SUMIFS('14'!$A:$A,'14'!$R:$R,$C90,'14'!$B:$B,$D90)+SUMIFS('14'!$A:$A,'14'!$R:$R,$C90,'14'!$C:$C,$D90)+SUMIFS('14'!$A:$A,'14'!$R:$R,$C90,'14'!$B:$B,$G90)+SUMIFS('14'!$A:$A,'14'!$R:$R,$C90,'14'!$C:$C,$G90)),SUMIF('14'!$S:$S,$C90,'14'!$A:$A)-(SUMIFS('14'!$A:$A,'14'!$S:$S,$C90,'14'!$B:$B,$D90)+SUMIFS('14'!$A:$A,'14'!$S:$S,$C90,'14'!$C:$C,$D90)+SUMIFS('14'!$A:$A,'14'!$S:$S,$C90,'14'!$B:$B,$G90)+SUMIFS('14'!$A:$A,'14'!$S:$S,$C90,'14'!$C:$C,$G90))))</f>
        <v/>
      </c>
      <c r="X90" s="73" t="str">
        <f>IF('15'!$D$2="","",SUM(SUMIF('15'!$Q:$Q,$C90,'15'!$A:$A)-(SUMIFS('15'!$A:$A,'15'!$Q:$Q,$C90,'15'!$B:$B,$D90)+SUMIFS('15'!$A:$A,'15'!$Q:$Q,$C90,'15'!$C:$C,$D90)+SUMIFS('15'!$A:$A,'15'!$Q:$Q,$C90,'15'!$B:$B,$G90)+SUMIFS('15'!$A:$A,'15'!$Q:$Q,Q90,'15'!$C:$C,$G90)),SUMIF('15'!$R:$R,$C90,'15'!$A:$A)-(SUMIFS('15'!$A:$A,'15'!$R:$R,$C90,'15'!$B:$B,$D90)+SUMIFS('15'!$A:$A,'15'!$R:$R,$C90,'15'!$C:$C,$D90)+SUMIFS('15'!$A:$A,'15'!$R:$R,$C90,'15'!$B:$B,$G90)+SUMIFS('15'!$A:$A,'15'!$R:$R,$C90,'15'!$C:$C,$G90)),SUMIF('15'!$S:$S,$C90,'15'!$A:$A)-(SUMIFS('15'!$A:$A,'15'!$S:$S,$C90,'15'!$B:$B,$D90)+SUMIFS('15'!$A:$A,'15'!$S:$S,$C90,'15'!$C:$C,$D90)+SUMIFS('15'!$A:$A,'15'!$S:$S,$C90,'15'!$B:$B,$G90)+SUMIFS('15'!$A:$A,'15'!$S:$S,$C90,'15'!$C:$C,$G90))))</f>
        <v/>
      </c>
      <c r="Y90" s="77">
        <f t="shared" si="19"/>
        <v>0</v>
      </c>
      <c r="Z90" s="85">
        <f>SUM(COUNTIF('1'!$R$2:$T$100,$C90),COUNTIF('2'!$R$2:$T$100,$C90),COUNTIF('3'!$R$2:$T$100,$C90),COUNTIF('4'!$R$2:$T$100,$C90),COUNTIF('5'!$R$2:$T$100,$C90),COUNTIF('6'!$R$2:$T$100,$C90),COUNTIF('7'!$R$2:$T$100,$C90),COUNTIF('8'!$R$2:$T$100,$C90),COUNTIF('9'!$R$2:$T$100,$C90),COUNTIF('10'!$Q$2:$S$100,$C90),COUNTIF('11'!$Q$2:$S$100,$C90),COUNTIF('12'!$Q$2:$S$100,$C90),COUNTIF('13'!$Q$2:$S$100,$C90),COUNTIF('14'!$Q$2:$S$100,$C90),COUNTIF('15'!$Q$2:$S$100,$C90))</f>
        <v>0</v>
      </c>
    </row>
    <row r="91" spans="1:36" x14ac:dyDescent="0.2">
      <c r="A91" s="2" t="s">
        <v>232</v>
      </c>
      <c r="B91" s="2" t="s">
        <v>233</v>
      </c>
      <c r="C91" s="2" t="str">
        <f t="shared" si="16"/>
        <v>Todd Marumoto</v>
      </c>
      <c r="D91" s="40"/>
      <c r="E91" s="43"/>
      <c r="F91" s="72">
        <f t="shared" si="17"/>
        <v>0</v>
      </c>
      <c r="G91" s="40"/>
      <c r="H91" s="43"/>
      <c r="I91" s="72">
        <f t="shared" si="18"/>
        <v>0</v>
      </c>
      <c r="J91" s="73">
        <f>IF('1'!$E$2="","",SUM(SUMIF('1'!$R:$R,$C91,'1'!$A:$A)-(SUMIFS('1'!$A:$A,'1'!$R:$R,$C91,'1'!$C:$C,$D91)+SUMIFS('1'!$A:$A,'1'!$R:$R,$C91,'1'!$D:$D,$D91)+SUMIFS('1'!$A:$A,'1'!$R:$R,$C91,'1'!$C:$C,$G91)+SUMIFS('1'!$A:$A,'1'!$R:$R,C91,'1'!$D:$D,$G91)),SUMIF('1'!$S:$S,$C91,'1'!$A:$A)-(SUMIFS('1'!$A:$A,'1'!$S:$S,$C91,'1'!$C:$C,$D91)+SUMIFS('1'!$A:$A,'1'!$S:$S,$C91,'1'!$D:$D,$D91)+SUMIFS('1'!$A:$A,'1'!$S:$S,$C91,'1'!$C:$C,$G91)+SUMIFS('1'!$A:$A,'1'!$S:$S,$C91,'1'!$D:$D,$G91)),SUMIF('1'!$T:$T,$C91,'1'!$A:$A)-(SUMIFS('1'!$A:$A,'1'!$T:$T,$C91,'1'!$C:$C,$D91)+SUMIFS('1'!$A:$A,'1'!$T:$T,$C91,'1'!$D:$D,$D91)+SUMIFS('1'!$A:$A,'1'!$T:$T,$C91,'1'!$C:$C,$G91)+SUMIFS('1'!$A:$A,'1'!$T:$T,$C91,'1'!$D:$D,$G91))))</f>
        <v>0</v>
      </c>
      <c r="K91" s="73">
        <f>IF('2'!$E$2="","",SUM(SUMIF('2'!$R:$R,$C91,'2'!$A:$A)-(SUMIFS('2'!$A:$A,'2'!$R:$R,$C91,'2'!$C:$C,$D91)+SUMIFS('2'!$A:$A,'2'!$R:$R,$C91,'2'!$D:$D,$D91)+SUMIFS('2'!$A:$A,'2'!$R:$R,$C91,'2'!$C:$C,$G91)+SUMIFS('2'!$A:$A,'2'!$R:$R,D91,'2'!$D:$D,$G91)),SUMIF('2'!$S:$S,$C91,'2'!$A:$A)-(SUMIFS('2'!$A:$A,'2'!$S:$S,$C91,'2'!$C:$C,$D91)+SUMIFS('2'!$A:$A,'2'!$S:$S,$C91,'2'!$D:$D,$D91)+SUMIFS('2'!$A:$A,'2'!$S:$S,$C91,'2'!$C:$C,$G91)+SUMIFS('2'!$A:$A,'2'!$S:$S,$C91,'2'!$D:$D,$G91)),SUMIF('2'!$T:$T,$C91,'2'!$A:$A)-(SUMIFS('2'!$A:$A,'2'!$T:$T,$C91,'2'!$C:$C,$D91)+SUMIFS('2'!$A:$A,'2'!$T:$T,$C91,'2'!$D:$D,$D91)+SUMIFS('2'!$A:$A,'2'!$T:$T,$C91,'2'!$C:$C,$G91)+SUMIFS('2'!$A:$A,'2'!$T:$T,$C91,'2'!$D:$D,$G91))))</f>
        <v>0</v>
      </c>
      <c r="L91" s="73">
        <f>IF('3'!$E$2="","",SUM(SUMIF('3'!$R:$R,$C91,'3'!$A:$A)-(SUMIFS('3'!$A:$A,'3'!$R:$R,$C91,'3'!$C:$C,$D91)+SUMIFS('3'!$A:$A,'3'!$R:$R,$C91,'3'!$D:$D,$D91)+SUMIFS('3'!$A:$A,'3'!$R:$R,$C91,'3'!$C:$C,$G91)+SUMIFS('3'!$A:$A,'3'!$R:$R,E91,'3'!$D:$D,$G91)),SUMIF('3'!$S:$S,$C91,'3'!$A:$A)-(SUMIFS('3'!$A:$A,'3'!$S:$S,$C91,'3'!$C:$C,$D91)+SUMIFS('3'!$A:$A,'3'!$S:$S,$C91,'3'!$D:$D,$D91)+SUMIFS('3'!$A:$A,'3'!$S:$S,$C91,'3'!$C:$C,$G91)+SUMIFS('3'!$A:$A,'3'!$S:$S,$C91,'3'!$D:$D,$G91)),SUMIF('3'!$T:$T,$C91,'3'!$A:$A)-(SUMIFS('3'!$A:$A,'3'!$T:$T,$C91,'3'!$C:$C,$D91)+SUMIFS('3'!$A:$A,'3'!$T:$T,$C91,'3'!$D:$D,$D91)+SUMIFS('3'!$A:$A,'3'!$T:$T,$C91,'3'!$C:$C,$G91)+SUMIFS('3'!$A:$A,'3'!$T:$T,$C91,'3'!$D:$D,$G91))))</f>
        <v>0</v>
      </c>
      <c r="M91" s="73" t="str">
        <f>IF('4'!$E$2="","",SUM(SUMIF('4'!$R:$R,$C91,'4'!$A:$A)-(SUMIFS('4'!$A:$A,'4'!$R:$R,$C91,'4'!$C:$C,$D91)+SUMIFS('4'!$A:$A,'4'!$R:$R,$C91,'4'!$D:$D,$D91)+SUMIFS('4'!$A:$A,'4'!$R:$R,$C91,'4'!$C:$C,$G91)+SUMIFS('4'!$A:$A,'4'!$R:$R,F91,'4'!$D:$D,$G91)),SUMIF('4'!$S:$S,$C91,'4'!$A:$A)-(SUMIFS('4'!$A:$A,'4'!$S:$S,$C91,'4'!$C:$C,$D91)+SUMIFS('4'!$A:$A,'4'!$S:$S,$C91,'4'!$D:$D,$D91)+SUMIFS('4'!$A:$A,'4'!$S:$S,$C91,'4'!$C:$C,$G91)+SUMIFS('4'!$A:$A,'4'!$S:$S,$C91,'4'!$D:$D,$G91)),SUMIF('4'!$T:$T,$C91,'4'!$A:$A)-(SUMIFS('4'!$A:$A,'4'!$T:$T,$C91,'4'!$C:$C,$D91)+SUMIFS('4'!$A:$A,'4'!$T:$T,$C91,'4'!$D:$D,$D91)+SUMIFS('4'!$A:$A,'4'!$T:$T,$C91,'4'!$C:$C,$G91)+SUMIFS('4'!$A:$A,'4'!$T:$T,$C91,'4'!$D:$D,$G91))))</f>
        <v/>
      </c>
      <c r="N91" s="73" t="str">
        <f>IF('5'!$E$2="","",SUM(SUMIF('5'!$R:$R,$C91,'5'!$A:$A)-(SUMIFS('5'!$A:$A,'5'!$R:$R,$C91,'5'!$C:$C,$D91)+SUMIFS('5'!$A:$A,'5'!$R:$R,$C91,'5'!$D:$D,$D91)+SUMIFS('5'!$A:$A,'5'!$R:$R,$C91,'5'!$C:$C,$G91)+SUMIFS('5'!$A:$A,'5'!$R:$R,G91,'5'!$D:$D,$G91)),SUMIF('5'!$S:$S,$C91,'5'!$A:$A)-(SUMIFS('5'!$A:$A,'5'!$S:$S,$C91,'5'!$C:$C,$D91)+SUMIFS('5'!$A:$A,'5'!$S:$S,$C91,'5'!$D:$D,$D91)+SUMIFS('5'!$A:$A,'5'!$S:$S,$C91,'5'!$C:$C,$G91)+SUMIFS('5'!$A:$A,'5'!$S:$S,$C91,'5'!$D:$D,$G91)),SUMIF('5'!$T:$T,$C91,'5'!$A:$A)-(SUMIFS('5'!$A:$A,'5'!$T:$T,$C91,'5'!$C:$C,$D91)+SUMIFS('5'!$A:$A,'5'!$T:$T,$C91,'5'!$D:$D,$D91)+SUMIFS('5'!$A:$A,'5'!$T:$T,$C91,'5'!$C:$C,$G91)+SUMIFS('5'!$A:$A,'5'!$T:$T,$C91,'5'!$D:$D,$G91))))</f>
        <v/>
      </c>
      <c r="O91" s="73" t="str">
        <f>IF('6'!$E$2="","",SUM(SUMIF('6'!$R:$R,$C91,'6'!$A:$A)-(SUMIFS('6'!$A:$A,'6'!$R:$R,$C91,'6'!$C:$C,$D91)+SUMIFS('6'!$A:$A,'6'!$R:$R,$C91,'6'!$D:$D,$D91)+SUMIFS('6'!$A:$A,'6'!$R:$R,$C91,'6'!$C:$C,$G91)+SUMIFS('6'!$A:$A,'6'!$R:$R,H91,'6'!$D:$D,$G91)),SUMIF('6'!$S:$S,$C91,'6'!$A:$A)-(SUMIFS('6'!$A:$A,'6'!$S:$S,$C91,'6'!$C:$C,$D91)+SUMIFS('6'!$A:$A,'6'!$S:$S,$C91,'6'!$D:$D,$D91)+SUMIFS('6'!$A:$A,'6'!$S:$S,$C91,'6'!$C:$C,$G91)+SUMIFS('6'!$A:$A,'6'!$S:$S,$C91,'6'!$D:$D,$G91)),SUMIF('6'!$T:$T,$C91,'6'!$A:$A)-(SUMIFS('6'!$A:$A,'6'!$T:$T,$C91,'6'!$C:$C,$D91)+SUMIFS('6'!$A:$A,'6'!$T:$T,$C91,'6'!$D:$D,$D91)+SUMIFS('6'!$A:$A,'6'!$T:$T,$C91,'6'!$C:$C,$G91)+SUMIFS('6'!$A:$A,'6'!$T:$T,$C91,'6'!$D:$D,$G91))))</f>
        <v/>
      </c>
      <c r="P91" s="73" t="str">
        <f>IF('7'!$E$2="","",SUM(SUMIF('7'!$R:$R,$C91,'7'!$A:$A)-(SUMIFS('7'!$A:$A,'7'!$R:$R,$C91,'7'!$C:$C,$D91)+SUMIFS('7'!$A:$A,'7'!$R:$R,$C91,'7'!$D:$D,$D91)+SUMIFS('7'!$A:$A,'7'!$R:$R,$C91,'7'!$C:$C,$G91)+SUMIFS('7'!$A:$A,'7'!$R:$R,I91,'7'!$D:$D,$G91)),SUMIF('7'!$S:$S,$C91,'7'!$A:$A)-(SUMIFS('7'!$A:$A,'7'!$S:$S,$C91,'7'!$C:$C,$D91)+SUMIFS('7'!$A:$A,'7'!$S:$S,$C91,'7'!$D:$D,$D91)+SUMIFS('7'!$A:$A,'7'!$S:$S,$C91,'7'!$C:$C,$G91)+SUMIFS('7'!$A:$A,'7'!$S:$S,$C91,'7'!$D:$D,$G91)),SUMIF('7'!$T:$T,$C91,'7'!$A:$A)-(SUMIFS('7'!$A:$A,'7'!$T:$T,$C91,'7'!$C:$C,$D91)+SUMIFS('7'!$A:$A,'7'!$T:$T,$C91,'7'!$D:$D,$D91)+SUMIFS('7'!$A:$A,'7'!$T:$T,$C91,'7'!$C:$C,$G91)+SUMIFS('7'!$A:$A,'7'!$T:$T,$C91,'7'!$D:$D,$G91))))</f>
        <v/>
      </c>
      <c r="Q91" s="73" t="str">
        <f>IF('8'!$E$2="","",SUM(SUMIF('8'!$R:$R,$C91,'8'!$A:$A)-(SUMIFS('8'!$A:$A,'8'!$R:$R,$C91,'8'!$C:$C,$D91)+SUMIFS('8'!$A:$A,'8'!$R:$R,$C91,'8'!$D:$D,$D91)+SUMIFS('8'!$A:$A,'8'!$R:$R,$C91,'8'!$C:$C,$G91)+SUMIFS('8'!$A:$A,'8'!$R:$R,J91,'8'!$D:$D,$G91)),SUMIF('8'!$S:$S,$C91,'8'!$A:$A)-(SUMIFS('8'!$A:$A,'8'!$S:$S,$C91,'8'!$C:$C,$D91)+SUMIFS('8'!$A:$A,'8'!$S:$S,$C91,'8'!$D:$D,$D91)+SUMIFS('8'!$A:$A,'8'!$S:$S,$C91,'8'!$C:$C,$G91)+SUMIFS('8'!$A:$A,'8'!$S:$S,$C91,'8'!$D:$D,$G91)),SUMIF('8'!$T:$T,$C91,'8'!$A:$A)-(SUMIFS('8'!$A:$A,'8'!$T:$T,$C91,'8'!$C:$C,$D91)+SUMIFS('8'!$A:$A,'8'!$T:$T,$C91,'8'!$D:$D,$D91)+SUMIFS('8'!$A:$A,'8'!$T:$T,$C91,'8'!$C:$C,$G91)+SUMIFS('8'!$A:$A,'8'!$T:$T,$C91,'8'!$D:$D,$G91))))</f>
        <v/>
      </c>
      <c r="R91" s="73" t="str">
        <f>IF('9'!$E$2="","",SUM(SUMIF('9'!$R:$R,$C91,'9'!$A:$A)-(SUMIFS('9'!$A:$A,'9'!$R:$R,$C91,'9'!$C:$C,$D91)+SUMIFS('9'!$A:$A,'9'!$R:$R,$C91,'9'!$D:$D,$D91)+SUMIFS('9'!$A:$A,'9'!$R:$R,$C91,'9'!$C:$C,$G91)+SUMIFS('9'!$A:$A,'9'!$R:$R,K91,'9'!$D:$D,$G91)),SUMIF('9'!$S:$S,$C91,'9'!$A:$A)-(SUMIFS('9'!$A:$A,'9'!$S:$S,$C91,'9'!$C:$C,$D91)+SUMIFS('9'!$A:$A,'9'!$S:$S,$C91,'9'!$D:$D,$D91)+SUMIFS('9'!$A:$A,'9'!$S:$S,$C91,'9'!$C:$C,$G91)+SUMIFS('9'!$A:$A,'9'!$S:$S,$C91,'9'!$D:$D,$G91)),SUMIF('9'!$T:$T,$C91,'9'!$A:$A)-(SUMIFS('9'!$A:$A,'9'!$T:$T,$C91,'9'!$C:$C,$D91)+SUMIFS('9'!$A:$A,'9'!$T:$T,$C91,'9'!$D:$D,$D91)+SUMIFS('9'!$A:$A,'9'!$T:$T,$C91,'9'!$C:$C,$G91)+SUMIFS('9'!$A:$A,'9'!$T:$T,$C91,'9'!$D:$D,$G91))))</f>
        <v/>
      </c>
      <c r="S91" s="73" t="str">
        <f>IF('10'!$D$2="","",SUM(SUMIF('10'!$Q:$Q,$C91,'10'!$A:$A)-(SUMIFS('10'!$A:$A,'10'!$Q:$Q,$C91,'10'!$B:$B,$D91)+SUMIFS('10'!$A:$A,'10'!$Q:$Q,$C91,'10'!$C:$C,$D91)+SUMIFS('10'!$A:$A,'10'!$Q:$Q,$C91,'10'!$B:$B,$G91)+SUMIFS('10'!$A:$A,'10'!$Q:$Q,L91,'10'!$C:$C,$G91)),SUMIF('10'!$R:$R,$C91,'10'!$A:$A)-(SUMIFS('10'!$A:$A,'10'!$R:$R,$C91,'10'!$B:$B,$D91)+SUMIFS('10'!$A:$A,'10'!$R:$R,$C91,'10'!$C:$C,$D91)+SUMIFS('10'!$A:$A,'10'!$R:$R,$C91,'10'!$B:$B,$G91)+SUMIFS('10'!$A:$A,'10'!$R:$R,$C91,'10'!$C:$C,$G91)),SUMIF('10'!$S:$S,$C91,'10'!$A:$A)-(SUMIFS('10'!$A:$A,'10'!$S:$S,$C91,'10'!$B:$B,$D91)+SUMIFS('10'!$A:$A,'10'!$S:$S,$C91,'10'!$C:$C,$D91)+SUMIFS('10'!$A:$A,'10'!$S:$S,$C91,'10'!$B:$B,$G91)+SUMIFS('10'!$A:$A,'10'!$S:$S,$C91,'10'!$C:$C,$G91))))</f>
        <v/>
      </c>
      <c r="T91" s="73" t="str">
        <f>IF('11'!$D$2="","",SUM(SUMIF('11'!$Q:$Q,$C91,'11'!$A:$A)-(SUMIFS('11'!$A:$A,'11'!$Q:$Q,$C91,'11'!$B:$B,$D91)+SUMIFS('11'!$A:$A,'11'!$Q:$Q,$C91,'11'!$C:$C,$D91)+SUMIFS('11'!$A:$A,'11'!$Q:$Q,$C91,'11'!$B:$B,$G91)+SUMIFS('11'!$A:$A,'11'!$Q:$Q,M91,'11'!$C:$C,$G91)),SUMIF('11'!$R:$R,$C91,'11'!$A:$A)-(SUMIFS('11'!$A:$A,'11'!$R:$R,$C91,'11'!$B:$B,$D91)+SUMIFS('11'!$A:$A,'11'!$R:$R,$C91,'11'!$C:$C,$D91)+SUMIFS('11'!$A:$A,'11'!$R:$R,$C91,'11'!$B:$B,$G91)+SUMIFS('11'!$A:$A,'11'!$R:$R,$C91,'11'!$C:$C,$G91)),SUMIF('11'!$S:$S,$C91,'11'!$A:$A)-(SUMIFS('11'!$A:$A,'11'!$S:$S,$C91,'11'!$B:$B,$D91)+SUMIFS('11'!$A:$A,'11'!$S:$S,$C91,'11'!$C:$C,$D91)+SUMIFS('11'!$A:$A,'11'!$S:$S,$C91,'11'!$B:$B,$G91)+SUMIFS('11'!$A:$A,'11'!$S:$S,$C91,'11'!$C:$C,$G91))))</f>
        <v/>
      </c>
      <c r="U91" s="74" t="str">
        <f>IF('12'!$D$2="","",SUM(SUMIF('12'!$Q:$Q,$C91,'12'!$A:$A)-(SUMIFS('12'!$A:$A,'12'!$Q:$Q,$C91,'12'!$B:$B,$D91)+SUMIFS('12'!$A:$A,'12'!$Q:$Q,$C91,'12'!$C:$C,$D91)+SUMIFS('12'!$A:$A,'12'!$Q:$Q,$C91,'12'!$B:$B,$G91)+SUMIFS('12'!$A:$A,'12'!$Q:$Q,N91,'12'!$C:$C,$G91)),SUMIF('12'!$R:$R,$C91,'12'!$A:$A)-(SUMIFS('12'!$A:$A,'12'!$R:$R,$C91,'12'!$B:$B,$D91)+SUMIFS('12'!$A:$A,'12'!$R:$R,$C91,'12'!$C:$C,$D91)+SUMIFS('12'!$A:$A,'12'!$R:$R,$C91,'12'!$B:$B,$G91)+SUMIFS('12'!$A:$A,'12'!$R:$R,$C91,'12'!$C:$C,$G91)),SUMIF('12'!$S:$S,$C91,'12'!$A:$A)-(SUMIFS('12'!$A:$A,'12'!$S:$S,$C91,'12'!$B:$B,$D91)+SUMIFS('12'!$A:$A,'12'!$S:$S,$C91,'12'!$C:$C,$D91)+SUMIFS('12'!$A:$A,'12'!$S:$S,$C91,'12'!$B:$B,$G91)+SUMIFS('12'!$A:$A,'12'!$S:$S,$C91,'12'!$C:$C,$G91))))</f>
        <v/>
      </c>
      <c r="V91" s="75" t="str">
        <f>IF('13'!$D$2="","",SUM(SUMIF('13'!$Q:$Q,$C91,'13'!$A:$A)-(SUMIFS('13'!$A:$A,'13'!$Q:$Q,$C91,'13'!$B:$B,$D91)+SUMIFS('13'!$A:$A,'13'!$Q:$Q,$C91,'13'!$C:$C,$D91)+SUMIFS('13'!$A:$A,'13'!$Q:$Q,$C91,'13'!$B:$B,$G91)+SUMIFS('13'!$A:$A,'13'!$Q:$Q,O91,'13'!$C:$C,$G91)),SUMIF('13'!$R:$R,$C91,'13'!$A:$A)-(SUMIFS('13'!$A:$A,'13'!$R:$R,$C91,'13'!$B:$B,$D91)+SUMIFS('13'!$A:$A,'13'!$R:$R,$C91,'13'!$C:$C,$D91)+SUMIFS('13'!$A:$A,'13'!$R:$R,$C91,'13'!$B:$B,$G91)+SUMIFS('13'!$A:$A,'13'!$R:$R,$C91,'13'!$C:$C,$G91)),SUMIF('13'!$S:$S,$C91,'13'!$A:$A)-(SUMIFS('13'!$A:$A,'13'!$S:$S,$C91,'13'!$B:$B,$D91)+SUMIFS('13'!$A:$A,'13'!$S:$S,$C91,'13'!$C:$C,$D91)+SUMIFS('13'!$A:$A,'13'!$S:$S,$C91,'13'!$B:$B,$G91)+SUMIFS('13'!$A:$A,'13'!$S:$S,$C91,'13'!$C:$C,$G91))))</f>
        <v/>
      </c>
      <c r="W91" s="76" t="str">
        <f>IF('14'!$D$2="","",SUM(SUMIF('14'!$Q:$Q,$C91,'14'!$A:$A)-(SUMIFS('14'!$A:$A,'14'!$Q:$Q,$C91,'14'!$B:$B,$D91)+SUMIFS('14'!$A:$A,'14'!$Q:$Q,$C91,'14'!$C:$C,$D91)+SUMIFS('14'!$A:$A,'14'!$Q:$Q,$C91,'14'!$B:$B,$G91)+SUMIFS('14'!$A:$A,'14'!$Q:$Q,P91,'14'!$C:$C,$G91)),SUMIF('14'!$R:$R,$C91,'14'!$A:$A)-(SUMIFS('14'!$A:$A,'14'!$R:$R,$C91,'14'!$B:$B,$D91)+SUMIFS('14'!$A:$A,'14'!$R:$R,$C91,'14'!$C:$C,$D91)+SUMIFS('14'!$A:$A,'14'!$R:$R,$C91,'14'!$B:$B,$G91)+SUMIFS('14'!$A:$A,'14'!$R:$R,$C91,'14'!$C:$C,$G91)),SUMIF('14'!$S:$S,$C91,'14'!$A:$A)-(SUMIFS('14'!$A:$A,'14'!$S:$S,$C91,'14'!$B:$B,$D91)+SUMIFS('14'!$A:$A,'14'!$S:$S,$C91,'14'!$C:$C,$D91)+SUMIFS('14'!$A:$A,'14'!$S:$S,$C91,'14'!$B:$B,$G91)+SUMIFS('14'!$A:$A,'14'!$S:$S,$C91,'14'!$C:$C,$G91))))</f>
        <v/>
      </c>
      <c r="X91" s="73" t="str">
        <f>IF('15'!$D$2="","",SUM(SUMIF('15'!$Q:$Q,$C91,'15'!$A:$A)-(SUMIFS('15'!$A:$A,'15'!$Q:$Q,$C91,'15'!$B:$B,$D91)+SUMIFS('15'!$A:$A,'15'!$Q:$Q,$C91,'15'!$C:$C,$D91)+SUMIFS('15'!$A:$A,'15'!$Q:$Q,$C91,'15'!$B:$B,$G91)+SUMIFS('15'!$A:$A,'15'!$Q:$Q,Q91,'15'!$C:$C,$G91)),SUMIF('15'!$R:$R,$C91,'15'!$A:$A)-(SUMIFS('15'!$A:$A,'15'!$R:$R,$C91,'15'!$B:$B,$D91)+SUMIFS('15'!$A:$A,'15'!$R:$R,$C91,'15'!$C:$C,$D91)+SUMIFS('15'!$A:$A,'15'!$R:$R,$C91,'15'!$B:$B,$G91)+SUMIFS('15'!$A:$A,'15'!$R:$R,$C91,'15'!$C:$C,$G91)),SUMIF('15'!$S:$S,$C91,'15'!$A:$A)-(SUMIFS('15'!$A:$A,'15'!$S:$S,$C91,'15'!$B:$B,$D91)+SUMIFS('15'!$A:$A,'15'!$S:$S,$C91,'15'!$C:$C,$D91)+SUMIFS('15'!$A:$A,'15'!$S:$S,$C91,'15'!$B:$B,$G91)+SUMIFS('15'!$A:$A,'15'!$S:$S,$C91,'15'!$C:$C,$G91))))</f>
        <v/>
      </c>
      <c r="Y91" s="77">
        <f t="shared" si="19"/>
        <v>0</v>
      </c>
      <c r="Z91" s="85">
        <f>SUM(COUNTIF('1'!$R$2:$T$100,$C91),COUNTIF('2'!$R$2:$T$100,$C91),COUNTIF('3'!$R$2:$T$100,$C91),COUNTIF('4'!$R$2:$T$100,$C91),COUNTIF('5'!$R$2:$T$100,$C91),COUNTIF('6'!$R$2:$T$100,$C91),COUNTIF('7'!$R$2:$T$100,$C91),COUNTIF('8'!$R$2:$T$100,$C91),COUNTIF('9'!$R$2:$T$100,$C91),COUNTIF('10'!$Q$2:$S$100,$C91),COUNTIF('11'!$Q$2:$S$100,$C91),COUNTIF('12'!$Q$2:$S$100,$C91),COUNTIF('13'!$Q$2:$S$100,$C91),COUNTIF('14'!$Q$2:$S$100,$C91),COUNTIF('15'!$Q$2:$S$100,$C91))</f>
        <v>0</v>
      </c>
    </row>
    <row r="92" spans="1:36" x14ac:dyDescent="0.2">
      <c r="A92" s="2" t="s">
        <v>549</v>
      </c>
      <c r="B92" s="2" t="s">
        <v>250</v>
      </c>
      <c r="C92" s="2" t="str">
        <f t="shared" si="16"/>
        <v>Michael McChesney</v>
      </c>
      <c r="D92" s="40" t="s">
        <v>327</v>
      </c>
      <c r="E92" s="43">
        <v>0.5</v>
      </c>
      <c r="F92" s="72">
        <f t="shared" si="17"/>
        <v>0</v>
      </c>
      <c r="G92" s="21" t="s">
        <v>285</v>
      </c>
      <c r="H92" s="43">
        <v>0.5</v>
      </c>
      <c r="I92" s="72">
        <f t="shared" ref="I92" si="22">ROUNDDOWN(Y92*H92,0)</f>
        <v>0</v>
      </c>
      <c r="J92" s="73">
        <f>IF('1'!$E$2="","",SUM(SUMIF('1'!$R:$R,$C92,'1'!$A:$A)-(SUMIFS('1'!$A:$A,'1'!$R:$R,$C92,'1'!$C:$C,$D92)+SUMIFS('1'!$A:$A,'1'!$R:$R,$C92,'1'!$D:$D,$D92)+SUMIFS('1'!$A:$A,'1'!$R:$R,$C92,'1'!$C:$C,$G92)+SUMIFS('1'!$A:$A,'1'!$R:$R,C92,'1'!$D:$D,$G92)),SUMIF('1'!$S:$S,$C92,'1'!$A:$A)-(SUMIFS('1'!$A:$A,'1'!$S:$S,$C92,'1'!$C:$C,$D92)+SUMIFS('1'!$A:$A,'1'!$S:$S,$C92,'1'!$D:$D,$D92)+SUMIFS('1'!$A:$A,'1'!$S:$S,$C92,'1'!$C:$C,$G92)+SUMIFS('1'!$A:$A,'1'!$S:$S,$C92,'1'!$D:$D,$G92)),SUMIF('1'!$T:$T,$C92,'1'!$A:$A)-(SUMIFS('1'!$A:$A,'1'!$T:$T,$C92,'1'!$C:$C,$D92)+SUMIFS('1'!$A:$A,'1'!$T:$T,$C92,'1'!$D:$D,$D92)+SUMIFS('1'!$A:$A,'1'!$T:$T,$C92,'1'!$C:$C,$G92)+SUMIFS('1'!$A:$A,'1'!$T:$T,$C92,'1'!$D:$D,$G92))))</f>
        <v>0</v>
      </c>
      <c r="K92" s="73">
        <f>IF('2'!$E$2="","",SUM(SUMIF('2'!$R:$R,$C92,'2'!$A:$A)-(SUMIFS('2'!$A:$A,'2'!$R:$R,$C92,'2'!$C:$C,$D92)+SUMIFS('2'!$A:$A,'2'!$R:$R,$C92,'2'!$D:$D,$D92)+SUMIFS('2'!$A:$A,'2'!$R:$R,$C92,'2'!$C:$C,$G92)+SUMIFS('2'!$A:$A,'2'!$R:$R,D92,'2'!$D:$D,$G92)),SUMIF('2'!$S:$S,$C92,'2'!$A:$A)-(SUMIFS('2'!$A:$A,'2'!$S:$S,$C92,'2'!$C:$C,$D92)+SUMIFS('2'!$A:$A,'2'!$S:$S,$C92,'2'!$D:$D,$D92)+SUMIFS('2'!$A:$A,'2'!$S:$S,$C92,'2'!$C:$C,$G92)+SUMIFS('2'!$A:$A,'2'!$S:$S,$C92,'2'!$D:$D,$G92)),SUMIF('2'!$T:$T,$C92,'2'!$A:$A)-(SUMIFS('2'!$A:$A,'2'!$T:$T,$C92,'2'!$C:$C,$D92)+SUMIFS('2'!$A:$A,'2'!$T:$T,$C92,'2'!$D:$D,$D92)+SUMIFS('2'!$A:$A,'2'!$T:$T,$C92,'2'!$C:$C,$G92)+SUMIFS('2'!$A:$A,'2'!$T:$T,$C92,'2'!$D:$D,$G92))))</f>
        <v>0</v>
      </c>
      <c r="L92" s="73">
        <f>IF('3'!$E$2="","",SUM(SUMIF('3'!$R:$R,$C92,'3'!$A:$A)-(SUMIFS('3'!$A:$A,'3'!$R:$R,$C92,'3'!$C:$C,$D92)+SUMIFS('3'!$A:$A,'3'!$R:$R,$C92,'3'!$D:$D,$D92)+SUMIFS('3'!$A:$A,'3'!$R:$R,$C92,'3'!$C:$C,$G92)+SUMIFS('3'!$A:$A,'3'!$R:$R,E92,'3'!$D:$D,$G92)),SUMIF('3'!$S:$S,$C92,'3'!$A:$A)-(SUMIFS('3'!$A:$A,'3'!$S:$S,$C92,'3'!$C:$C,$D92)+SUMIFS('3'!$A:$A,'3'!$S:$S,$C92,'3'!$D:$D,$D92)+SUMIFS('3'!$A:$A,'3'!$S:$S,$C92,'3'!$C:$C,$G92)+SUMIFS('3'!$A:$A,'3'!$S:$S,$C92,'3'!$D:$D,$G92)),SUMIF('3'!$T:$T,$C92,'3'!$A:$A)-(SUMIFS('3'!$A:$A,'3'!$T:$T,$C92,'3'!$C:$C,$D92)+SUMIFS('3'!$A:$A,'3'!$T:$T,$C92,'3'!$D:$D,$D92)+SUMIFS('3'!$A:$A,'3'!$T:$T,$C92,'3'!$C:$C,$G92)+SUMIFS('3'!$A:$A,'3'!$T:$T,$C92,'3'!$D:$D,$G92))))</f>
        <v>0</v>
      </c>
      <c r="M92" s="73" t="str">
        <f>IF('4'!$E$2="","",SUM(SUMIF('4'!$R:$R,$C92,'4'!$A:$A)-(SUMIFS('4'!$A:$A,'4'!$R:$R,$C92,'4'!$C:$C,$D92)+SUMIFS('4'!$A:$A,'4'!$R:$R,$C92,'4'!$D:$D,$D92)+SUMIFS('4'!$A:$A,'4'!$R:$R,$C92,'4'!$C:$C,$G92)+SUMIFS('4'!$A:$A,'4'!$R:$R,F92,'4'!$D:$D,$G92)),SUMIF('4'!$S:$S,$C92,'4'!$A:$A)-(SUMIFS('4'!$A:$A,'4'!$S:$S,$C92,'4'!$C:$C,$D92)+SUMIFS('4'!$A:$A,'4'!$S:$S,$C92,'4'!$D:$D,$D92)+SUMIFS('4'!$A:$A,'4'!$S:$S,$C92,'4'!$C:$C,$G92)+SUMIFS('4'!$A:$A,'4'!$S:$S,$C92,'4'!$D:$D,$G92)),SUMIF('4'!$T:$T,$C92,'4'!$A:$A)-(SUMIFS('4'!$A:$A,'4'!$T:$T,$C92,'4'!$C:$C,$D92)+SUMIFS('4'!$A:$A,'4'!$T:$T,$C92,'4'!$D:$D,$D92)+SUMIFS('4'!$A:$A,'4'!$T:$T,$C92,'4'!$C:$C,$G92)+SUMIFS('4'!$A:$A,'4'!$T:$T,$C92,'4'!$D:$D,$G92))))</f>
        <v/>
      </c>
      <c r="N92" s="73" t="str">
        <f>IF('5'!$E$2="","",SUM(SUMIF('5'!$R:$R,$C92,'5'!$A:$A)-(SUMIFS('5'!$A:$A,'5'!$R:$R,$C92,'5'!$C:$C,$D92)+SUMIFS('5'!$A:$A,'5'!$R:$R,$C92,'5'!$D:$D,$D92)+SUMIFS('5'!$A:$A,'5'!$R:$R,$C92,'5'!$C:$C,$G92)+SUMIFS('5'!$A:$A,'5'!$R:$R,G92,'5'!$D:$D,$G92)),SUMIF('5'!$S:$S,$C92,'5'!$A:$A)-(SUMIFS('5'!$A:$A,'5'!$S:$S,$C92,'5'!$C:$C,$D92)+SUMIFS('5'!$A:$A,'5'!$S:$S,$C92,'5'!$D:$D,$D92)+SUMIFS('5'!$A:$A,'5'!$S:$S,$C92,'5'!$C:$C,$G92)+SUMIFS('5'!$A:$A,'5'!$S:$S,$C92,'5'!$D:$D,$G92)),SUMIF('5'!$T:$T,$C92,'5'!$A:$A)-(SUMIFS('5'!$A:$A,'5'!$T:$T,$C92,'5'!$C:$C,$D92)+SUMIFS('5'!$A:$A,'5'!$T:$T,$C92,'5'!$D:$D,$D92)+SUMIFS('5'!$A:$A,'5'!$T:$T,$C92,'5'!$C:$C,$G92)+SUMIFS('5'!$A:$A,'5'!$T:$T,$C92,'5'!$D:$D,$G92))))</f>
        <v/>
      </c>
      <c r="O92" s="73" t="str">
        <f>IF('6'!$E$2="","",SUM(SUMIF('6'!$R:$R,$C92,'6'!$A:$A)-(SUMIFS('6'!$A:$A,'6'!$R:$R,$C92,'6'!$C:$C,$D92)+SUMIFS('6'!$A:$A,'6'!$R:$R,$C92,'6'!$D:$D,$D92)+SUMIFS('6'!$A:$A,'6'!$R:$R,$C92,'6'!$C:$C,$G92)+SUMIFS('6'!$A:$A,'6'!$R:$R,H92,'6'!$D:$D,$G92)),SUMIF('6'!$S:$S,$C92,'6'!$A:$A)-(SUMIFS('6'!$A:$A,'6'!$S:$S,$C92,'6'!$C:$C,$D92)+SUMIFS('6'!$A:$A,'6'!$S:$S,$C92,'6'!$D:$D,$D92)+SUMIFS('6'!$A:$A,'6'!$S:$S,$C92,'6'!$C:$C,$G92)+SUMIFS('6'!$A:$A,'6'!$S:$S,$C92,'6'!$D:$D,$G92)),SUMIF('6'!$T:$T,$C92,'6'!$A:$A)-(SUMIFS('6'!$A:$A,'6'!$T:$T,$C92,'6'!$C:$C,$D92)+SUMIFS('6'!$A:$A,'6'!$T:$T,$C92,'6'!$D:$D,$D92)+SUMIFS('6'!$A:$A,'6'!$T:$T,$C92,'6'!$C:$C,$G92)+SUMIFS('6'!$A:$A,'6'!$T:$T,$C92,'6'!$D:$D,$G92))))</f>
        <v/>
      </c>
      <c r="P92" s="73" t="str">
        <f>IF('7'!$E$2="","",SUM(SUMIF('7'!$R:$R,$C92,'7'!$A:$A)-(SUMIFS('7'!$A:$A,'7'!$R:$R,$C92,'7'!$C:$C,$D92)+SUMIFS('7'!$A:$A,'7'!$R:$R,$C92,'7'!$D:$D,$D92)+SUMIFS('7'!$A:$A,'7'!$R:$R,$C92,'7'!$C:$C,$G92)+SUMIFS('7'!$A:$A,'7'!$R:$R,I92,'7'!$D:$D,$G92)),SUMIF('7'!$S:$S,$C92,'7'!$A:$A)-(SUMIFS('7'!$A:$A,'7'!$S:$S,$C92,'7'!$C:$C,$D92)+SUMIFS('7'!$A:$A,'7'!$S:$S,$C92,'7'!$D:$D,$D92)+SUMIFS('7'!$A:$A,'7'!$S:$S,$C92,'7'!$C:$C,$G92)+SUMIFS('7'!$A:$A,'7'!$S:$S,$C92,'7'!$D:$D,$G92)),SUMIF('7'!$T:$T,$C92,'7'!$A:$A)-(SUMIFS('7'!$A:$A,'7'!$T:$T,$C92,'7'!$C:$C,$D92)+SUMIFS('7'!$A:$A,'7'!$T:$T,$C92,'7'!$D:$D,$D92)+SUMIFS('7'!$A:$A,'7'!$T:$T,$C92,'7'!$C:$C,$G92)+SUMIFS('7'!$A:$A,'7'!$T:$T,$C92,'7'!$D:$D,$G92))))</f>
        <v/>
      </c>
      <c r="Q92" s="73" t="str">
        <f>IF('8'!$E$2="","",SUM(SUMIF('8'!$R:$R,$C92,'8'!$A:$A)-(SUMIFS('8'!$A:$A,'8'!$R:$R,$C92,'8'!$C:$C,$D92)+SUMIFS('8'!$A:$A,'8'!$R:$R,$C92,'8'!$D:$D,$D92)+SUMIFS('8'!$A:$A,'8'!$R:$R,$C92,'8'!$C:$C,$G92)+SUMIFS('8'!$A:$A,'8'!$R:$R,J92,'8'!$D:$D,$G92)),SUMIF('8'!$S:$S,$C92,'8'!$A:$A)-(SUMIFS('8'!$A:$A,'8'!$S:$S,$C92,'8'!$C:$C,$D92)+SUMIFS('8'!$A:$A,'8'!$S:$S,$C92,'8'!$D:$D,$D92)+SUMIFS('8'!$A:$A,'8'!$S:$S,$C92,'8'!$C:$C,$G92)+SUMIFS('8'!$A:$A,'8'!$S:$S,$C92,'8'!$D:$D,$G92)),SUMIF('8'!$T:$T,$C92,'8'!$A:$A)-(SUMIFS('8'!$A:$A,'8'!$T:$T,$C92,'8'!$C:$C,$D92)+SUMIFS('8'!$A:$A,'8'!$T:$T,$C92,'8'!$D:$D,$D92)+SUMIFS('8'!$A:$A,'8'!$T:$T,$C92,'8'!$C:$C,$G92)+SUMIFS('8'!$A:$A,'8'!$T:$T,$C92,'8'!$D:$D,$G92))))</f>
        <v/>
      </c>
      <c r="R92" s="73" t="str">
        <f>IF('9'!$E$2="","",SUM(SUMIF('9'!$R:$R,$C92,'9'!$A:$A)-(SUMIFS('9'!$A:$A,'9'!$R:$R,$C92,'9'!$C:$C,$D92)+SUMIFS('9'!$A:$A,'9'!$R:$R,$C92,'9'!$D:$D,$D92)+SUMIFS('9'!$A:$A,'9'!$R:$R,$C92,'9'!$C:$C,$G92)+SUMIFS('9'!$A:$A,'9'!$R:$R,K92,'9'!$D:$D,$G92)),SUMIF('9'!$S:$S,$C92,'9'!$A:$A)-(SUMIFS('9'!$A:$A,'9'!$S:$S,$C92,'9'!$C:$C,$D92)+SUMIFS('9'!$A:$A,'9'!$S:$S,$C92,'9'!$D:$D,$D92)+SUMIFS('9'!$A:$A,'9'!$S:$S,$C92,'9'!$C:$C,$G92)+SUMIFS('9'!$A:$A,'9'!$S:$S,$C92,'9'!$D:$D,$G92)),SUMIF('9'!$T:$T,$C92,'9'!$A:$A)-(SUMIFS('9'!$A:$A,'9'!$T:$T,$C92,'9'!$C:$C,$D92)+SUMIFS('9'!$A:$A,'9'!$T:$T,$C92,'9'!$D:$D,$D92)+SUMIFS('9'!$A:$A,'9'!$T:$T,$C92,'9'!$C:$C,$G92)+SUMIFS('9'!$A:$A,'9'!$T:$T,$C92,'9'!$D:$D,$G92))))</f>
        <v/>
      </c>
      <c r="S92" s="73" t="str">
        <f>IF('10'!$D$2="","",SUM(SUMIF('10'!$Q:$Q,$C92,'10'!$A:$A)-(SUMIFS('10'!$A:$A,'10'!$Q:$Q,$C92,'10'!$B:$B,$D92)+SUMIFS('10'!$A:$A,'10'!$Q:$Q,$C92,'10'!$C:$C,$D92)+SUMIFS('10'!$A:$A,'10'!$Q:$Q,$C92,'10'!$B:$B,$G92)+SUMIFS('10'!$A:$A,'10'!$Q:$Q,L92,'10'!$C:$C,$G92)),SUMIF('10'!$R:$R,$C92,'10'!$A:$A)-(SUMIFS('10'!$A:$A,'10'!$R:$R,$C92,'10'!$B:$B,$D92)+SUMIFS('10'!$A:$A,'10'!$R:$R,$C92,'10'!$C:$C,$D92)+SUMIFS('10'!$A:$A,'10'!$R:$R,$C92,'10'!$B:$B,$G92)+SUMIFS('10'!$A:$A,'10'!$R:$R,$C92,'10'!$C:$C,$G92)),SUMIF('10'!$S:$S,$C92,'10'!$A:$A)-(SUMIFS('10'!$A:$A,'10'!$S:$S,$C92,'10'!$B:$B,$D92)+SUMIFS('10'!$A:$A,'10'!$S:$S,$C92,'10'!$C:$C,$D92)+SUMIFS('10'!$A:$A,'10'!$S:$S,$C92,'10'!$B:$B,$G92)+SUMIFS('10'!$A:$A,'10'!$S:$S,$C92,'10'!$C:$C,$G92))))</f>
        <v/>
      </c>
      <c r="T92" s="73" t="str">
        <f>IF('11'!$D$2="","",SUM(SUMIF('11'!$Q:$Q,$C92,'11'!$A:$A)-(SUMIFS('11'!$A:$A,'11'!$Q:$Q,$C92,'11'!$B:$B,$D92)+SUMIFS('11'!$A:$A,'11'!$Q:$Q,$C92,'11'!$C:$C,$D92)+SUMIFS('11'!$A:$A,'11'!$Q:$Q,$C92,'11'!$B:$B,$G92)+SUMIFS('11'!$A:$A,'11'!$Q:$Q,M92,'11'!$C:$C,$G92)),SUMIF('11'!$R:$R,$C92,'11'!$A:$A)-(SUMIFS('11'!$A:$A,'11'!$R:$R,$C92,'11'!$B:$B,$D92)+SUMIFS('11'!$A:$A,'11'!$R:$R,$C92,'11'!$C:$C,$D92)+SUMIFS('11'!$A:$A,'11'!$R:$R,$C92,'11'!$B:$B,$G92)+SUMIFS('11'!$A:$A,'11'!$R:$R,$C92,'11'!$C:$C,$G92)),SUMIF('11'!$S:$S,$C92,'11'!$A:$A)-(SUMIFS('11'!$A:$A,'11'!$S:$S,$C92,'11'!$B:$B,$D92)+SUMIFS('11'!$A:$A,'11'!$S:$S,$C92,'11'!$C:$C,$D92)+SUMIFS('11'!$A:$A,'11'!$S:$S,$C92,'11'!$B:$B,$G92)+SUMIFS('11'!$A:$A,'11'!$S:$S,$C92,'11'!$C:$C,$G92))))</f>
        <v/>
      </c>
      <c r="U92" s="74" t="str">
        <f>IF('12'!$D$2="","",SUM(SUMIF('12'!$Q:$Q,$C92,'12'!$A:$A)-(SUMIFS('12'!$A:$A,'12'!$Q:$Q,$C92,'12'!$B:$B,$D92)+SUMIFS('12'!$A:$A,'12'!$Q:$Q,$C92,'12'!$C:$C,$D92)+SUMIFS('12'!$A:$A,'12'!$Q:$Q,$C92,'12'!$B:$B,$G92)+SUMIFS('12'!$A:$A,'12'!$Q:$Q,N92,'12'!$C:$C,$G92)),SUMIF('12'!$R:$R,$C92,'12'!$A:$A)-(SUMIFS('12'!$A:$A,'12'!$R:$R,$C92,'12'!$B:$B,$D92)+SUMIFS('12'!$A:$A,'12'!$R:$R,$C92,'12'!$C:$C,$D92)+SUMIFS('12'!$A:$A,'12'!$R:$R,$C92,'12'!$B:$B,$G92)+SUMIFS('12'!$A:$A,'12'!$R:$R,$C92,'12'!$C:$C,$G92)),SUMIF('12'!$S:$S,$C92,'12'!$A:$A)-(SUMIFS('12'!$A:$A,'12'!$S:$S,$C92,'12'!$B:$B,$D92)+SUMIFS('12'!$A:$A,'12'!$S:$S,$C92,'12'!$C:$C,$D92)+SUMIFS('12'!$A:$A,'12'!$S:$S,$C92,'12'!$B:$B,$G92)+SUMIFS('12'!$A:$A,'12'!$S:$S,$C92,'12'!$C:$C,$G92))))</f>
        <v/>
      </c>
      <c r="V92" s="75" t="str">
        <f>IF('13'!$D$2="","",SUM(SUMIF('13'!$Q:$Q,$C92,'13'!$A:$A)-(SUMIFS('13'!$A:$A,'13'!$Q:$Q,$C92,'13'!$B:$B,$D92)+SUMIFS('13'!$A:$A,'13'!$Q:$Q,$C92,'13'!$C:$C,$D92)+SUMIFS('13'!$A:$A,'13'!$Q:$Q,$C92,'13'!$B:$B,$G92)+SUMIFS('13'!$A:$A,'13'!$Q:$Q,O92,'13'!$C:$C,$G92)),SUMIF('13'!$R:$R,$C92,'13'!$A:$A)-(SUMIFS('13'!$A:$A,'13'!$R:$R,$C92,'13'!$B:$B,$D92)+SUMIFS('13'!$A:$A,'13'!$R:$R,$C92,'13'!$C:$C,$D92)+SUMIFS('13'!$A:$A,'13'!$R:$R,$C92,'13'!$B:$B,$G92)+SUMIFS('13'!$A:$A,'13'!$R:$R,$C92,'13'!$C:$C,$G92)),SUMIF('13'!$S:$S,$C92,'13'!$A:$A)-(SUMIFS('13'!$A:$A,'13'!$S:$S,$C92,'13'!$B:$B,$D92)+SUMIFS('13'!$A:$A,'13'!$S:$S,$C92,'13'!$C:$C,$D92)+SUMIFS('13'!$A:$A,'13'!$S:$S,$C92,'13'!$B:$B,$G92)+SUMIFS('13'!$A:$A,'13'!$S:$S,$C92,'13'!$C:$C,$G92))))</f>
        <v/>
      </c>
      <c r="W92" s="76" t="str">
        <f>IF('14'!$D$2="","",SUM(SUMIF('14'!$Q:$Q,$C92,'14'!$A:$A)-(SUMIFS('14'!$A:$A,'14'!$Q:$Q,$C92,'14'!$B:$B,$D92)+SUMIFS('14'!$A:$A,'14'!$Q:$Q,$C92,'14'!$C:$C,$D92)+SUMIFS('14'!$A:$A,'14'!$Q:$Q,$C92,'14'!$B:$B,$G92)+SUMIFS('14'!$A:$A,'14'!$Q:$Q,P92,'14'!$C:$C,$G92)),SUMIF('14'!$R:$R,$C92,'14'!$A:$A)-(SUMIFS('14'!$A:$A,'14'!$R:$R,$C92,'14'!$B:$B,$D92)+SUMIFS('14'!$A:$A,'14'!$R:$R,$C92,'14'!$C:$C,$D92)+SUMIFS('14'!$A:$A,'14'!$R:$R,$C92,'14'!$B:$B,$G92)+SUMIFS('14'!$A:$A,'14'!$R:$R,$C92,'14'!$C:$C,$G92)),SUMIF('14'!$S:$S,$C92,'14'!$A:$A)-(SUMIFS('14'!$A:$A,'14'!$S:$S,$C92,'14'!$B:$B,$D92)+SUMIFS('14'!$A:$A,'14'!$S:$S,$C92,'14'!$C:$C,$D92)+SUMIFS('14'!$A:$A,'14'!$S:$S,$C92,'14'!$B:$B,$G92)+SUMIFS('14'!$A:$A,'14'!$S:$S,$C92,'14'!$C:$C,$G92))))</f>
        <v/>
      </c>
      <c r="X92" s="73" t="str">
        <f>IF('15'!$D$2="","",SUM(SUMIF('15'!$Q:$Q,$C92,'15'!$A:$A)-(SUMIFS('15'!$A:$A,'15'!$Q:$Q,$C92,'15'!$B:$B,$D92)+SUMIFS('15'!$A:$A,'15'!$Q:$Q,$C92,'15'!$C:$C,$D92)+SUMIFS('15'!$A:$A,'15'!$Q:$Q,$C92,'15'!$B:$B,$G92)+SUMIFS('15'!$A:$A,'15'!$Q:$Q,Q92,'15'!$C:$C,$G92)),SUMIF('15'!$R:$R,$C92,'15'!$A:$A)-(SUMIFS('15'!$A:$A,'15'!$R:$R,$C92,'15'!$B:$B,$D92)+SUMIFS('15'!$A:$A,'15'!$R:$R,$C92,'15'!$C:$C,$D92)+SUMIFS('15'!$A:$A,'15'!$R:$R,$C92,'15'!$B:$B,$G92)+SUMIFS('15'!$A:$A,'15'!$R:$R,$C92,'15'!$C:$C,$G92)),SUMIF('15'!$S:$S,$C92,'15'!$A:$A)-(SUMIFS('15'!$A:$A,'15'!$S:$S,$C92,'15'!$B:$B,$D92)+SUMIFS('15'!$A:$A,'15'!$S:$S,$C92,'15'!$C:$C,$D92)+SUMIFS('15'!$A:$A,'15'!$S:$S,$C92,'15'!$B:$B,$G92)+SUMIFS('15'!$A:$A,'15'!$S:$S,$C92,'15'!$C:$C,$G92))))</f>
        <v/>
      </c>
      <c r="Y92" s="77">
        <f t="shared" ref="Y92" si="23">SUM(J92:X92)</f>
        <v>0</v>
      </c>
      <c r="Z92" s="85">
        <f>SUM(COUNTIF('1'!$R$2:$T$100,$C92),COUNTIF('2'!$R$2:$T$100,$C92),COUNTIF('3'!$R$2:$T$100,$C92),COUNTIF('4'!$R$2:$T$100,$C92),COUNTIF('5'!$R$2:$T$100,$C92),COUNTIF('6'!$R$2:$T$100,$C92),COUNTIF('7'!$R$2:$T$100,$C92),COUNTIF('8'!$R$2:$T$100,$C92),COUNTIF('9'!$R$2:$T$100,$C92),COUNTIF('10'!$Q$2:$S$100,$C92),COUNTIF('11'!$Q$2:$S$100,$C92),COUNTIF('12'!$Q$2:$S$100,$C92),COUNTIF('13'!$Q$2:$S$100,$C92),COUNTIF('14'!$Q$2:$S$100,$C92),COUNTIF('15'!$Q$2:$S$100,$C92))</f>
        <v>0</v>
      </c>
    </row>
    <row r="93" spans="1:36" x14ac:dyDescent="0.2">
      <c r="A93" s="2" t="s">
        <v>73</v>
      </c>
      <c r="B93" s="2" t="s">
        <v>194</v>
      </c>
      <c r="C93" s="2" t="str">
        <f t="shared" si="16"/>
        <v>Malia Merager</v>
      </c>
      <c r="D93" s="40"/>
      <c r="E93" s="43"/>
      <c r="F93" s="72">
        <f t="shared" si="17"/>
        <v>0</v>
      </c>
      <c r="G93" s="40"/>
      <c r="H93" s="43"/>
      <c r="I93" s="72">
        <f t="shared" si="18"/>
        <v>0</v>
      </c>
      <c r="J93" s="73">
        <f>IF('1'!$E$2="","",SUM(SUMIF('1'!$R:$R,$C93,'1'!$A:$A)-(SUMIFS('1'!$A:$A,'1'!$R:$R,$C93,'1'!$C:$C,$D93)+SUMIFS('1'!$A:$A,'1'!$R:$R,$C93,'1'!$D:$D,$D93)+SUMIFS('1'!$A:$A,'1'!$R:$R,$C93,'1'!$C:$C,$G93)+SUMIFS('1'!$A:$A,'1'!$R:$R,C93,'1'!$D:$D,$G93)),SUMIF('1'!$S:$S,$C93,'1'!$A:$A)-(SUMIFS('1'!$A:$A,'1'!$S:$S,$C93,'1'!$C:$C,$D93)+SUMIFS('1'!$A:$A,'1'!$S:$S,$C93,'1'!$D:$D,$D93)+SUMIFS('1'!$A:$A,'1'!$S:$S,$C93,'1'!$C:$C,$G93)+SUMIFS('1'!$A:$A,'1'!$S:$S,$C93,'1'!$D:$D,$G93)),SUMIF('1'!$T:$T,$C93,'1'!$A:$A)-(SUMIFS('1'!$A:$A,'1'!$T:$T,$C93,'1'!$C:$C,$D93)+SUMIFS('1'!$A:$A,'1'!$T:$T,$C93,'1'!$D:$D,$D93)+SUMIFS('1'!$A:$A,'1'!$T:$T,$C93,'1'!$C:$C,$G93)+SUMIFS('1'!$A:$A,'1'!$T:$T,$C93,'1'!$D:$D,$G93))))</f>
        <v>0</v>
      </c>
      <c r="K93" s="73">
        <f>IF('2'!$E$2="","",SUM(SUMIF('2'!$R:$R,$C93,'2'!$A:$A)-(SUMIFS('2'!$A:$A,'2'!$R:$R,$C93,'2'!$C:$C,$D93)+SUMIFS('2'!$A:$A,'2'!$R:$R,$C93,'2'!$D:$D,$D93)+SUMIFS('2'!$A:$A,'2'!$R:$R,$C93,'2'!$C:$C,$G93)+SUMIFS('2'!$A:$A,'2'!$R:$R,D93,'2'!$D:$D,$G93)),SUMIF('2'!$S:$S,$C93,'2'!$A:$A)-(SUMIFS('2'!$A:$A,'2'!$S:$S,$C93,'2'!$C:$C,$D93)+SUMIFS('2'!$A:$A,'2'!$S:$S,$C93,'2'!$D:$D,$D93)+SUMIFS('2'!$A:$A,'2'!$S:$S,$C93,'2'!$C:$C,$G93)+SUMIFS('2'!$A:$A,'2'!$S:$S,$C93,'2'!$D:$D,$G93)),SUMIF('2'!$T:$T,$C93,'2'!$A:$A)-(SUMIFS('2'!$A:$A,'2'!$T:$T,$C93,'2'!$C:$C,$D93)+SUMIFS('2'!$A:$A,'2'!$T:$T,$C93,'2'!$D:$D,$D93)+SUMIFS('2'!$A:$A,'2'!$T:$T,$C93,'2'!$C:$C,$G93)+SUMIFS('2'!$A:$A,'2'!$T:$T,$C93,'2'!$D:$D,$G93))))</f>
        <v>0</v>
      </c>
      <c r="L93" s="73">
        <f>IF('3'!$E$2="","",SUM(SUMIF('3'!$R:$R,$C93,'3'!$A:$A)-(SUMIFS('3'!$A:$A,'3'!$R:$R,$C93,'3'!$C:$C,$D93)+SUMIFS('3'!$A:$A,'3'!$R:$R,$C93,'3'!$D:$D,$D93)+SUMIFS('3'!$A:$A,'3'!$R:$R,$C93,'3'!$C:$C,$G93)+SUMIFS('3'!$A:$A,'3'!$R:$R,E93,'3'!$D:$D,$G93)),SUMIF('3'!$S:$S,$C93,'3'!$A:$A)-(SUMIFS('3'!$A:$A,'3'!$S:$S,$C93,'3'!$C:$C,$D93)+SUMIFS('3'!$A:$A,'3'!$S:$S,$C93,'3'!$D:$D,$D93)+SUMIFS('3'!$A:$A,'3'!$S:$S,$C93,'3'!$C:$C,$G93)+SUMIFS('3'!$A:$A,'3'!$S:$S,$C93,'3'!$D:$D,$G93)),SUMIF('3'!$T:$T,$C93,'3'!$A:$A)-(SUMIFS('3'!$A:$A,'3'!$T:$T,$C93,'3'!$C:$C,$D93)+SUMIFS('3'!$A:$A,'3'!$T:$T,$C93,'3'!$D:$D,$D93)+SUMIFS('3'!$A:$A,'3'!$T:$T,$C93,'3'!$C:$C,$G93)+SUMIFS('3'!$A:$A,'3'!$T:$T,$C93,'3'!$D:$D,$G93))))</f>
        <v>0</v>
      </c>
      <c r="M93" s="73" t="str">
        <f>IF('4'!$E$2="","",SUM(SUMIF('4'!$R:$R,$C93,'4'!$A:$A)-(SUMIFS('4'!$A:$A,'4'!$R:$R,$C93,'4'!$C:$C,$D93)+SUMIFS('4'!$A:$A,'4'!$R:$R,$C93,'4'!$D:$D,$D93)+SUMIFS('4'!$A:$A,'4'!$R:$R,$C93,'4'!$C:$C,$G93)+SUMIFS('4'!$A:$A,'4'!$R:$R,F93,'4'!$D:$D,$G93)),SUMIF('4'!$S:$S,$C93,'4'!$A:$A)-(SUMIFS('4'!$A:$A,'4'!$S:$S,$C93,'4'!$C:$C,$D93)+SUMIFS('4'!$A:$A,'4'!$S:$S,$C93,'4'!$D:$D,$D93)+SUMIFS('4'!$A:$A,'4'!$S:$S,$C93,'4'!$C:$C,$G93)+SUMIFS('4'!$A:$A,'4'!$S:$S,$C93,'4'!$D:$D,$G93)),SUMIF('4'!$T:$T,$C93,'4'!$A:$A)-(SUMIFS('4'!$A:$A,'4'!$T:$T,$C93,'4'!$C:$C,$D93)+SUMIFS('4'!$A:$A,'4'!$T:$T,$C93,'4'!$D:$D,$D93)+SUMIFS('4'!$A:$A,'4'!$T:$T,$C93,'4'!$C:$C,$G93)+SUMIFS('4'!$A:$A,'4'!$T:$T,$C93,'4'!$D:$D,$G93))))</f>
        <v/>
      </c>
      <c r="N93" s="73" t="str">
        <f>IF('5'!$E$2="","",SUM(SUMIF('5'!$R:$R,$C93,'5'!$A:$A)-(SUMIFS('5'!$A:$A,'5'!$R:$R,$C93,'5'!$C:$C,$D93)+SUMIFS('5'!$A:$A,'5'!$R:$R,$C93,'5'!$D:$D,$D93)+SUMIFS('5'!$A:$A,'5'!$R:$R,$C93,'5'!$C:$C,$G93)+SUMIFS('5'!$A:$A,'5'!$R:$R,G93,'5'!$D:$D,$G93)),SUMIF('5'!$S:$S,$C93,'5'!$A:$A)-(SUMIFS('5'!$A:$A,'5'!$S:$S,$C93,'5'!$C:$C,$D93)+SUMIFS('5'!$A:$A,'5'!$S:$S,$C93,'5'!$D:$D,$D93)+SUMIFS('5'!$A:$A,'5'!$S:$S,$C93,'5'!$C:$C,$G93)+SUMIFS('5'!$A:$A,'5'!$S:$S,$C93,'5'!$D:$D,$G93)),SUMIF('5'!$T:$T,$C93,'5'!$A:$A)-(SUMIFS('5'!$A:$A,'5'!$T:$T,$C93,'5'!$C:$C,$D93)+SUMIFS('5'!$A:$A,'5'!$T:$T,$C93,'5'!$D:$D,$D93)+SUMIFS('5'!$A:$A,'5'!$T:$T,$C93,'5'!$C:$C,$G93)+SUMIFS('5'!$A:$A,'5'!$T:$T,$C93,'5'!$D:$D,$G93))))</f>
        <v/>
      </c>
      <c r="O93" s="73" t="str">
        <f>IF('6'!$E$2="","",SUM(SUMIF('6'!$R:$R,$C93,'6'!$A:$A)-(SUMIFS('6'!$A:$A,'6'!$R:$R,$C93,'6'!$C:$C,$D93)+SUMIFS('6'!$A:$A,'6'!$R:$R,$C93,'6'!$D:$D,$D93)+SUMIFS('6'!$A:$A,'6'!$R:$R,$C93,'6'!$C:$C,$G93)+SUMIFS('6'!$A:$A,'6'!$R:$R,H93,'6'!$D:$D,$G93)),SUMIF('6'!$S:$S,$C93,'6'!$A:$A)-(SUMIFS('6'!$A:$A,'6'!$S:$S,$C93,'6'!$C:$C,$D93)+SUMIFS('6'!$A:$A,'6'!$S:$S,$C93,'6'!$D:$D,$D93)+SUMIFS('6'!$A:$A,'6'!$S:$S,$C93,'6'!$C:$C,$G93)+SUMIFS('6'!$A:$A,'6'!$S:$S,$C93,'6'!$D:$D,$G93)),SUMIF('6'!$T:$T,$C93,'6'!$A:$A)-(SUMIFS('6'!$A:$A,'6'!$T:$T,$C93,'6'!$C:$C,$D93)+SUMIFS('6'!$A:$A,'6'!$T:$T,$C93,'6'!$D:$D,$D93)+SUMIFS('6'!$A:$A,'6'!$T:$T,$C93,'6'!$C:$C,$G93)+SUMIFS('6'!$A:$A,'6'!$T:$T,$C93,'6'!$D:$D,$G93))))</f>
        <v/>
      </c>
      <c r="P93" s="73" t="str">
        <f>IF('7'!$E$2="","",SUM(SUMIF('7'!$R:$R,$C93,'7'!$A:$A)-(SUMIFS('7'!$A:$A,'7'!$R:$R,$C93,'7'!$C:$C,$D93)+SUMIFS('7'!$A:$A,'7'!$R:$R,$C93,'7'!$D:$D,$D93)+SUMIFS('7'!$A:$A,'7'!$R:$R,$C93,'7'!$C:$C,$G93)+SUMIFS('7'!$A:$A,'7'!$R:$R,I93,'7'!$D:$D,$G93)),SUMIF('7'!$S:$S,$C93,'7'!$A:$A)-(SUMIFS('7'!$A:$A,'7'!$S:$S,$C93,'7'!$C:$C,$D93)+SUMIFS('7'!$A:$A,'7'!$S:$S,$C93,'7'!$D:$D,$D93)+SUMIFS('7'!$A:$A,'7'!$S:$S,$C93,'7'!$C:$C,$G93)+SUMIFS('7'!$A:$A,'7'!$S:$S,$C93,'7'!$D:$D,$G93)),SUMIF('7'!$T:$T,$C93,'7'!$A:$A)-(SUMIFS('7'!$A:$A,'7'!$T:$T,$C93,'7'!$C:$C,$D93)+SUMIFS('7'!$A:$A,'7'!$T:$T,$C93,'7'!$D:$D,$D93)+SUMIFS('7'!$A:$A,'7'!$T:$T,$C93,'7'!$C:$C,$G93)+SUMIFS('7'!$A:$A,'7'!$T:$T,$C93,'7'!$D:$D,$G93))))</f>
        <v/>
      </c>
      <c r="Q93" s="73" t="str">
        <f>IF('8'!$E$2="","",SUM(SUMIF('8'!$R:$R,$C93,'8'!$A:$A)-(SUMIFS('8'!$A:$A,'8'!$R:$R,$C93,'8'!$C:$C,$D93)+SUMIFS('8'!$A:$A,'8'!$R:$R,$C93,'8'!$D:$D,$D93)+SUMIFS('8'!$A:$A,'8'!$R:$R,$C93,'8'!$C:$C,$G93)+SUMIFS('8'!$A:$A,'8'!$R:$R,J93,'8'!$D:$D,$G93)),SUMIF('8'!$S:$S,$C93,'8'!$A:$A)-(SUMIFS('8'!$A:$A,'8'!$S:$S,$C93,'8'!$C:$C,$D93)+SUMIFS('8'!$A:$A,'8'!$S:$S,$C93,'8'!$D:$D,$D93)+SUMIFS('8'!$A:$A,'8'!$S:$S,$C93,'8'!$C:$C,$G93)+SUMIFS('8'!$A:$A,'8'!$S:$S,$C93,'8'!$D:$D,$G93)),SUMIF('8'!$T:$T,$C93,'8'!$A:$A)-(SUMIFS('8'!$A:$A,'8'!$T:$T,$C93,'8'!$C:$C,$D93)+SUMIFS('8'!$A:$A,'8'!$T:$T,$C93,'8'!$D:$D,$D93)+SUMIFS('8'!$A:$A,'8'!$T:$T,$C93,'8'!$C:$C,$G93)+SUMIFS('8'!$A:$A,'8'!$T:$T,$C93,'8'!$D:$D,$G93))))</f>
        <v/>
      </c>
      <c r="R93" s="73" t="str">
        <f>IF('9'!$E$2="","",SUM(SUMIF('9'!$R:$R,$C93,'9'!$A:$A)-(SUMIFS('9'!$A:$A,'9'!$R:$R,$C93,'9'!$C:$C,$D93)+SUMIFS('9'!$A:$A,'9'!$R:$R,$C93,'9'!$D:$D,$D93)+SUMIFS('9'!$A:$A,'9'!$R:$R,$C93,'9'!$C:$C,$G93)+SUMIFS('9'!$A:$A,'9'!$R:$R,K93,'9'!$D:$D,$G93)),SUMIF('9'!$S:$S,$C93,'9'!$A:$A)-(SUMIFS('9'!$A:$A,'9'!$S:$S,$C93,'9'!$C:$C,$D93)+SUMIFS('9'!$A:$A,'9'!$S:$S,$C93,'9'!$D:$D,$D93)+SUMIFS('9'!$A:$A,'9'!$S:$S,$C93,'9'!$C:$C,$G93)+SUMIFS('9'!$A:$A,'9'!$S:$S,$C93,'9'!$D:$D,$G93)),SUMIF('9'!$T:$T,$C93,'9'!$A:$A)-(SUMIFS('9'!$A:$A,'9'!$T:$T,$C93,'9'!$C:$C,$D93)+SUMIFS('9'!$A:$A,'9'!$T:$T,$C93,'9'!$D:$D,$D93)+SUMIFS('9'!$A:$A,'9'!$T:$T,$C93,'9'!$C:$C,$G93)+SUMIFS('9'!$A:$A,'9'!$T:$T,$C93,'9'!$D:$D,$G93))))</f>
        <v/>
      </c>
      <c r="S93" s="73" t="str">
        <f>IF('10'!$D$2="","",SUM(SUMIF('10'!$Q:$Q,$C93,'10'!$A:$A)-(SUMIFS('10'!$A:$A,'10'!$Q:$Q,$C93,'10'!$B:$B,$D93)+SUMIFS('10'!$A:$A,'10'!$Q:$Q,$C93,'10'!$C:$C,$D93)+SUMIFS('10'!$A:$A,'10'!$Q:$Q,$C93,'10'!$B:$B,$G93)+SUMIFS('10'!$A:$A,'10'!$Q:$Q,L93,'10'!$C:$C,$G93)),SUMIF('10'!$R:$R,$C93,'10'!$A:$A)-(SUMIFS('10'!$A:$A,'10'!$R:$R,$C93,'10'!$B:$B,$D93)+SUMIFS('10'!$A:$A,'10'!$R:$R,$C93,'10'!$C:$C,$D93)+SUMIFS('10'!$A:$A,'10'!$R:$R,$C93,'10'!$B:$B,$G93)+SUMIFS('10'!$A:$A,'10'!$R:$R,$C93,'10'!$C:$C,$G93)),SUMIF('10'!$S:$S,$C93,'10'!$A:$A)-(SUMIFS('10'!$A:$A,'10'!$S:$S,$C93,'10'!$B:$B,$D93)+SUMIFS('10'!$A:$A,'10'!$S:$S,$C93,'10'!$C:$C,$D93)+SUMIFS('10'!$A:$A,'10'!$S:$S,$C93,'10'!$B:$B,$G93)+SUMIFS('10'!$A:$A,'10'!$S:$S,$C93,'10'!$C:$C,$G93))))</f>
        <v/>
      </c>
      <c r="T93" s="73" t="str">
        <f>IF('11'!$D$2="","",SUM(SUMIF('11'!$Q:$Q,$C93,'11'!$A:$A)-(SUMIFS('11'!$A:$A,'11'!$Q:$Q,$C93,'11'!$B:$B,$D93)+SUMIFS('11'!$A:$A,'11'!$Q:$Q,$C93,'11'!$C:$C,$D93)+SUMIFS('11'!$A:$A,'11'!$Q:$Q,$C93,'11'!$B:$B,$G93)+SUMIFS('11'!$A:$A,'11'!$Q:$Q,M93,'11'!$C:$C,$G93)),SUMIF('11'!$R:$R,$C93,'11'!$A:$A)-(SUMIFS('11'!$A:$A,'11'!$R:$R,$C93,'11'!$B:$B,$D93)+SUMIFS('11'!$A:$A,'11'!$R:$R,$C93,'11'!$C:$C,$D93)+SUMIFS('11'!$A:$A,'11'!$R:$R,$C93,'11'!$B:$B,$G93)+SUMIFS('11'!$A:$A,'11'!$R:$R,$C93,'11'!$C:$C,$G93)),SUMIF('11'!$S:$S,$C93,'11'!$A:$A)-(SUMIFS('11'!$A:$A,'11'!$S:$S,$C93,'11'!$B:$B,$D93)+SUMIFS('11'!$A:$A,'11'!$S:$S,$C93,'11'!$C:$C,$D93)+SUMIFS('11'!$A:$A,'11'!$S:$S,$C93,'11'!$B:$B,$G93)+SUMIFS('11'!$A:$A,'11'!$S:$S,$C93,'11'!$C:$C,$G93))))</f>
        <v/>
      </c>
      <c r="U93" s="74" t="str">
        <f>IF('12'!$D$2="","",SUM(SUMIF('12'!$Q:$Q,$C93,'12'!$A:$A)-(SUMIFS('12'!$A:$A,'12'!$Q:$Q,$C93,'12'!$B:$B,$D93)+SUMIFS('12'!$A:$A,'12'!$Q:$Q,$C93,'12'!$C:$C,$D93)+SUMIFS('12'!$A:$A,'12'!$Q:$Q,$C93,'12'!$B:$B,$G93)+SUMIFS('12'!$A:$A,'12'!$Q:$Q,N93,'12'!$C:$C,$G93)),SUMIF('12'!$R:$R,$C93,'12'!$A:$A)-(SUMIFS('12'!$A:$A,'12'!$R:$R,$C93,'12'!$B:$B,$D93)+SUMIFS('12'!$A:$A,'12'!$R:$R,$C93,'12'!$C:$C,$D93)+SUMIFS('12'!$A:$A,'12'!$R:$R,$C93,'12'!$B:$B,$G93)+SUMIFS('12'!$A:$A,'12'!$R:$R,$C93,'12'!$C:$C,$G93)),SUMIF('12'!$S:$S,$C93,'12'!$A:$A)-(SUMIFS('12'!$A:$A,'12'!$S:$S,$C93,'12'!$B:$B,$D93)+SUMIFS('12'!$A:$A,'12'!$S:$S,$C93,'12'!$C:$C,$D93)+SUMIFS('12'!$A:$A,'12'!$S:$S,$C93,'12'!$B:$B,$G93)+SUMIFS('12'!$A:$A,'12'!$S:$S,$C93,'12'!$C:$C,$G93))))</f>
        <v/>
      </c>
      <c r="V93" s="75" t="str">
        <f>IF('13'!$D$2="","",SUM(SUMIF('13'!$Q:$Q,$C93,'13'!$A:$A)-(SUMIFS('13'!$A:$A,'13'!$Q:$Q,$C93,'13'!$B:$B,$D93)+SUMIFS('13'!$A:$A,'13'!$Q:$Q,$C93,'13'!$C:$C,$D93)+SUMIFS('13'!$A:$A,'13'!$Q:$Q,$C93,'13'!$B:$B,$G93)+SUMIFS('13'!$A:$A,'13'!$Q:$Q,O93,'13'!$C:$C,$G93)),SUMIF('13'!$R:$R,$C93,'13'!$A:$A)-(SUMIFS('13'!$A:$A,'13'!$R:$R,$C93,'13'!$B:$B,$D93)+SUMIFS('13'!$A:$A,'13'!$R:$R,$C93,'13'!$C:$C,$D93)+SUMIFS('13'!$A:$A,'13'!$R:$R,$C93,'13'!$B:$B,$G93)+SUMIFS('13'!$A:$A,'13'!$R:$R,$C93,'13'!$C:$C,$G93)),SUMIF('13'!$S:$S,$C93,'13'!$A:$A)-(SUMIFS('13'!$A:$A,'13'!$S:$S,$C93,'13'!$B:$B,$D93)+SUMIFS('13'!$A:$A,'13'!$S:$S,$C93,'13'!$C:$C,$D93)+SUMIFS('13'!$A:$A,'13'!$S:$S,$C93,'13'!$B:$B,$G93)+SUMIFS('13'!$A:$A,'13'!$S:$S,$C93,'13'!$C:$C,$G93))))</f>
        <v/>
      </c>
      <c r="W93" s="76" t="str">
        <f>IF('14'!$D$2="","",SUM(SUMIF('14'!$Q:$Q,$C93,'14'!$A:$A)-(SUMIFS('14'!$A:$A,'14'!$Q:$Q,$C93,'14'!$B:$B,$D93)+SUMIFS('14'!$A:$A,'14'!$Q:$Q,$C93,'14'!$C:$C,$D93)+SUMIFS('14'!$A:$A,'14'!$Q:$Q,$C93,'14'!$B:$B,$G93)+SUMIFS('14'!$A:$A,'14'!$Q:$Q,P93,'14'!$C:$C,$G93)),SUMIF('14'!$R:$R,$C93,'14'!$A:$A)-(SUMIFS('14'!$A:$A,'14'!$R:$R,$C93,'14'!$B:$B,$D93)+SUMIFS('14'!$A:$A,'14'!$R:$R,$C93,'14'!$C:$C,$D93)+SUMIFS('14'!$A:$A,'14'!$R:$R,$C93,'14'!$B:$B,$G93)+SUMIFS('14'!$A:$A,'14'!$R:$R,$C93,'14'!$C:$C,$G93)),SUMIF('14'!$S:$S,$C93,'14'!$A:$A)-(SUMIFS('14'!$A:$A,'14'!$S:$S,$C93,'14'!$B:$B,$D93)+SUMIFS('14'!$A:$A,'14'!$S:$S,$C93,'14'!$C:$C,$D93)+SUMIFS('14'!$A:$A,'14'!$S:$S,$C93,'14'!$B:$B,$G93)+SUMIFS('14'!$A:$A,'14'!$S:$S,$C93,'14'!$C:$C,$G93))))</f>
        <v/>
      </c>
      <c r="X93" s="73" t="str">
        <f>IF('15'!$D$2="","",SUM(SUMIF('15'!$Q:$Q,$C93,'15'!$A:$A)-(SUMIFS('15'!$A:$A,'15'!$Q:$Q,$C93,'15'!$B:$B,$D93)+SUMIFS('15'!$A:$A,'15'!$Q:$Q,$C93,'15'!$C:$C,$D93)+SUMIFS('15'!$A:$A,'15'!$Q:$Q,$C93,'15'!$B:$B,$G93)+SUMIFS('15'!$A:$A,'15'!$Q:$Q,Q93,'15'!$C:$C,$G93)),SUMIF('15'!$R:$R,$C93,'15'!$A:$A)-(SUMIFS('15'!$A:$A,'15'!$R:$R,$C93,'15'!$B:$B,$D93)+SUMIFS('15'!$A:$A,'15'!$R:$R,$C93,'15'!$C:$C,$D93)+SUMIFS('15'!$A:$A,'15'!$R:$R,$C93,'15'!$B:$B,$G93)+SUMIFS('15'!$A:$A,'15'!$R:$R,$C93,'15'!$C:$C,$G93)),SUMIF('15'!$S:$S,$C93,'15'!$A:$A)-(SUMIFS('15'!$A:$A,'15'!$S:$S,$C93,'15'!$B:$B,$D93)+SUMIFS('15'!$A:$A,'15'!$S:$S,$C93,'15'!$C:$C,$D93)+SUMIFS('15'!$A:$A,'15'!$S:$S,$C93,'15'!$B:$B,$G93)+SUMIFS('15'!$A:$A,'15'!$S:$S,$C93,'15'!$C:$C,$G93))))</f>
        <v/>
      </c>
      <c r="Y93" s="77">
        <f t="shared" si="19"/>
        <v>0</v>
      </c>
      <c r="Z93" s="85">
        <f>SUM(COUNTIF('1'!$R$2:$T$100,$C93),COUNTIF('2'!$R$2:$T$100,$C93),COUNTIF('3'!$R$2:$T$100,$C93),COUNTIF('4'!$R$2:$T$100,$C93),COUNTIF('5'!$R$2:$T$100,$C93),COUNTIF('6'!$R$2:$T$100,$C93),COUNTIF('7'!$R$2:$T$100,$C93),COUNTIF('8'!$R$2:$T$100,$C93),COUNTIF('9'!$R$2:$T$100,$C93),COUNTIF('10'!$Q$2:$S$100,$C93),COUNTIF('11'!$Q$2:$S$100,$C93),COUNTIF('12'!$Q$2:$S$100,$C93),COUNTIF('13'!$Q$2:$S$100,$C93),COUNTIF('14'!$Q$2:$S$100,$C93),COUNTIF('15'!$Q$2:$S$100,$C93))</f>
        <v>0</v>
      </c>
    </row>
    <row r="94" spans="1:36" x14ac:dyDescent="0.2">
      <c r="A94" s="2" t="s">
        <v>36</v>
      </c>
      <c r="B94" s="2" t="s">
        <v>219</v>
      </c>
      <c r="C94" s="2" t="str">
        <f t="shared" si="16"/>
        <v>Markus Michler</v>
      </c>
      <c r="D94" s="21" t="s">
        <v>301</v>
      </c>
      <c r="E94" s="43">
        <v>1</v>
      </c>
      <c r="F94" s="72">
        <f t="shared" si="17"/>
        <v>0</v>
      </c>
      <c r="G94" s="40"/>
      <c r="H94" s="43"/>
      <c r="I94" s="72">
        <f t="shared" si="18"/>
        <v>0</v>
      </c>
      <c r="J94" s="73">
        <f>IF('1'!$E$2="","",SUM(SUMIF('1'!$R:$R,$C94,'1'!$A:$A)-(SUMIFS('1'!$A:$A,'1'!$R:$R,$C94,'1'!$C:$C,$D94)+SUMIFS('1'!$A:$A,'1'!$R:$R,$C94,'1'!$D:$D,$D94)+SUMIFS('1'!$A:$A,'1'!$R:$R,$C94,'1'!$C:$C,$G94)+SUMIFS('1'!$A:$A,'1'!$R:$R,C94,'1'!$D:$D,$G94)),SUMIF('1'!$S:$S,$C94,'1'!$A:$A)-(SUMIFS('1'!$A:$A,'1'!$S:$S,$C94,'1'!$C:$C,$D94)+SUMIFS('1'!$A:$A,'1'!$S:$S,$C94,'1'!$D:$D,$D94)+SUMIFS('1'!$A:$A,'1'!$S:$S,$C94,'1'!$C:$C,$G94)+SUMIFS('1'!$A:$A,'1'!$S:$S,$C94,'1'!$D:$D,$G94)),SUMIF('1'!$T:$T,$C94,'1'!$A:$A)-(SUMIFS('1'!$A:$A,'1'!$T:$T,$C94,'1'!$C:$C,$D94)+SUMIFS('1'!$A:$A,'1'!$T:$T,$C94,'1'!$D:$D,$D94)+SUMIFS('1'!$A:$A,'1'!$T:$T,$C94,'1'!$C:$C,$G94)+SUMIFS('1'!$A:$A,'1'!$T:$T,$C94,'1'!$D:$D,$G94))))</f>
        <v>0</v>
      </c>
      <c r="K94" s="73">
        <f>IF('2'!$E$2="","",SUM(SUMIF('2'!$R:$R,$C94,'2'!$A:$A)-(SUMIFS('2'!$A:$A,'2'!$R:$R,$C94,'2'!$C:$C,$D94)+SUMIFS('2'!$A:$A,'2'!$R:$R,$C94,'2'!$D:$D,$D94)+SUMIFS('2'!$A:$A,'2'!$R:$R,$C94,'2'!$C:$C,$G94)+SUMIFS('2'!$A:$A,'2'!$R:$R,D94,'2'!$D:$D,$G94)),SUMIF('2'!$S:$S,$C94,'2'!$A:$A)-(SUMIFS('2'!$A:$A,'2'!$S:$S,$C94,'2'!$C:$C,$D94)+SUMIFS('2'!$A:$A,'2'!$S:$S,$C94,'2'!$D:$D,$D94)+SUMIFS('2'!$A:$A,'2'!$S:$S,$C94,'2'!$C:$C,$G94)+SUMIFS('2'!$A:$A,'2'!$S:$S,$C94,'2'!$D:$D,$G94)),SUMIF('2'!$T:$T,$C94,'2'!$A:$A)-(SUMIFS('2'!$A:$A,'2'!$T:$T,$C94,'2'!$C:$C,$D94)+SUMIFS('2'!$A:$A,'2'!$T:$T,$C94,'2'!$D:$D,$D94)+SUMIFS('2'!$A:$A,'2'!$T:$T,$C94,'2'!$C:$C,$G94)+SUMIFS('2'!$A:$A,'2'!$T:$T,$C94,'2'!$D:$D,$G94))))</f>
        <v>0</v>
      </c>
      <c r="L94" s="73">
        <f>IF('3'!$E$2="","",SUM(SUMIF('3'!$R:$R,$C94,'3'!$A:$A)-(SUMIFS('3'!$A:$A,'3'!$R:$R,$C94,'3'!$C:$C,$D94)+SUMIFS('3'!$A:$A,'3'!$R:$R,$C94,'3'!$D:$D,$D94)+SUMIFS('3'!$A:$A,'3'!$R:$R,$C94,'3'!$C:$C,$G94)+SUMIFS('3'!$A:$A,'3'!$R:$R,E94,'3'!$D:$D,$G94)),SUMIF('3'!$S:$S,$C94,'3'!$A:$A)-(SUMIFS('3'!$A:$A,'3'!$S:$S,$C94,'3'!$C:$C,$D94)+SUMIFS('3'!$A:$A,'3'!$S:$S,$C94,'3'!$D:$D,$D94)+SUMIFS('3'!$A:$A,'3'!$S:$S,$C94,'3'!$C:$C,$G94)+SUMIFS('3'!$A:$A,'3'!$S:$S,$C94,'3'!$D:$D,$G94)),SUMIF('3'!$T:$T,$C94,'3'!$A:$A)-(SUMIFS('3'!$A:$A,'3'!$T:$T,$C94,'3'!$C:$C,$D94)+SUMIFS('3'!$A:$A,'3'!$T:$T,$C94,'3'!$D:$D,$D94)+SUMIFS('3'!$A:$A,'3'!$T:$T,$C94,'3'!$C:$C,$G94)+SUMIFS('3'!$A:$A,'3'!$T:$T,$C94,'3'!$D:$D,$G94))))</f>
        <v>0</v>
      </c>
      <c r="M94" s="73" t="str">
        <f>IF('4'!$E$2="","",SUM(SUMIF('4'!$R:$R,$C94,'4'!$A:$A)-(SUMIFS('4'!$A:$A,'4'!$R:$R,$C94,'4'!$C:$C,$D94)+SUMIFS('4'!$A:$A,'4'!$R:$R,$C94,'4'!$D:$D,$D94)+SUMIFS('4'!$A:$A,'4'!$R:$R,$C94,'4'!$C:$C,$G94)+SUMIFS('4'!$A:$A,'4'!$R:$R,F94,'4'!$D:$D,$G94)),SUMIF('4'!$S:$S,$C94,'4'!$A:$A)-(SUMIFS('4'!$A:$A,'4'!$S:$S,$C94,'4'!$C:$C,$D94)+SUMIFS('4'!$A:$A,'4'!$S:$S,$C94,'4'!$D:$D,$D94)+SUMIFS('4'!$A:$A,'4'!$S:$S,$C94,'4'!$C:$C,$G94)+SUMIFS('4'!$A:$A,'4'!$S:$S,$C94,'4'!$D:$D,$G94)),SUMIF('4'!$T:$T,$C94,'4'!$A:$A)-(SUMIFS('4'!$A:$A,'4'!$T:$T,$C94,'4'!$C:$C,$D94)+SUMIFS('4'!$A:$A,'4'!$T:$T,$C94,'4'!$D:$D,$D94)+SUMIFS('4'!$A:$A,'4'!$T:$T,$C94,'4'!$C:$C,$G94)+SUMIFS('4'!$A:$A,'4'!$T:$T,$C94,'4'!$D:$D,$G94))))</f>
        <v/>
      </c>
      <c r="N94" s="73" t="str">
        <f>IF('5'!$E$2="","",SUM(SUMIF('5'!$R:$R,$C94,'5'!$A:$A)-(SUMIFS('5'!$A:$A,'5'!$R:$R,$C94,'5'!$C:$C,$D94)+SUMIFS('5'!$A:$A,'5'!$R:$R,$C94,'5'!$D:$D,$D94)+SUMIFS('5'!$A:$A,'5'!$R:$R,$C94,'5'!$C:$C,$G94)+SUMIFS('5'!$A:$A,'5'!$R:$R,G94,'5'!$D:$D,$G94)),SUMIF('5'!$S:$S,$C94,'5'!$A:$A)-(SUMIFS('5'!$A:$A,'5'!$S:$S,$C94,'5'!$C:$C,$D94)+SUMIFS('5'!$A:$A,'5'!$S:$S,$C94,'5'!$D:$D,$D94)+SUMIFS('5'!$A:$A,'5'!$S:$S,$C94,'5'!$C:$C,$G94)+SUMIFS('5'!$A:$A,'5'!$S:$S,$C94,'5'!$D:$D,$G94)),SUMIF('5'!$T:$T,$C94,'5'!$A:$A)-(SUMIFS('5'!$A:$A,'5'!$T:$T,$C94,'5'!$C:$C,$D94)+SUMIFS('5'!$A:$A,'5'!$T:$T,$C94,'5'!$D:$D,$D94)+SUMIFS('5'!$A:$A,'5'!$T:$T,$C94,'5'!$C:$C,$G94)+SUMIFS('5'!$A:$A,'5'!$T:$T,$C94,'5'!$D:$D,$G94))))</f>
        <v/>
      </c>
      <c r="O94" s="73" t="str">
        <f>IF('6'!$E$2="","",SUM(SUMIF('6'!$R:$R,$C94,'6'!$A:$A)-(SUMIFS('6'!$A:$A,'6'!$R:$R,$C94,'6'!$C:$C,$D94)+SUMIFS('6'!$A:$A,'6'!$R:$R,$C94,'6'!$D:$D,$D94)+SUMIFS('6'!$A:$A,'6'!$R:$R,$C94,'6'!$C:$C,$G94)+SUMIFS('6'!$A:$A,'6'!$R:$R,H94,'6'!$D:$D,$G94)),SUMIF('6'!$S:$S,$C94,'6'!$A:$A)-(SUMIFS('6'!$A:$A,'6'!$S:$S,$C94,'6'!$C:$C,$D94)+SUMIFS('6'!$A:$A,'6'!$S:$S,$C94,'6'!$D:$D,$D94)+SUMIFS('6'!$A:$A,'6'!$S:$S,$C94,'6'!$C:$C,$G94)+SUMIFS('6'!$A:$A,'6'!$S:$S,$C94,'6'!$D:$D,$G94)),SUMIF('6'!$T:$T,$C94,'6'!$A:$A)-(SUMIFS('6'!$A:$A,'6'!$T:$T,$C94,'6'!$C:$C,$D94)+SUMIFS('6'!$A:$A,'6'!$T:$T,$C94,'6'!$D:$D,$D94)+SUMIFS('6'!$A:$A,'6'!$T:$T,$C94,'6'!$C:$C,$G94)+SUMIFS('6'!$A:$A,'6'!$T:$T,$C94,'6'!$D:$D,$G94))))</f>
        <v/>
      </c>
      <c r="P94" s="73" t="str">
        <f>IF('7'!$E$2="","",SUM(SUMIF('7'!$R:$R,$C94,'7'!$A:$A)-(SUMIFS('7'!$A:$A,'7'!$R:$R,$C94,'7'!$C:$C,$D94)+SUMIFS('7'!$A:$A,'7'!$R:$R,$C94,'7'!$D:$D,$D94)+SUMIFS('7'!$A:$A,'7'!$R:$R,$C94,'7'!$C:$C,$G94)+SUMIFS('7'!$A:$A,'7'!$R:$R,I94,'7'!$D:$D,$G94)),SUMIF('7'!$S:$S,$C94,'7'!$A:$A)-(SUMIFS('7'!$A:$A,'7'!$S:$S,$C94,'7'!$C:$C,$D94)+SUMIFS('7'!$A:$A,'7'!$S:$S,$C94,'7'!$D:$D,$D94)+SUMIFS('7'!$A:$A,'7'!$S:$S,$C94,'7'!$C:$C,$G94)+SUMIFS('7'!$A:$A,'7'!$S:$S,$C94,'7'!$D:$D,$G94)),SUMIF('7'!$T:$T,$C94,'7'!$A:$A)-(SUMIFS('7'!$A:$A,'7'!$T:$T,$C94,'7'!$C:$C,$D94)+SUMIFS('7'!$A:$A,'7'!$T:$T,$C94,'7'!$D:$D,$D94)+SUMIFS('7'!$A:$A,'7'!$T:$T,$C94,'7'!$C:$C,$G94)+SUMIFS('7'!$A:$A,'7'!$T:$T,$C94,'7'!$D:$D,$G94))))</f>
        <v/>
      </c>
      <c r="Q94" s="73" t="str">
        <f>IF('8'!$E$2="","",SUM(SUMIF('8'!$R:$R,$C94,'8'!$A:$A)-(SUMIFS('8'!$A:$A,'8'!$R:$R,$C94,'8'!$C:$C,$D94)+SUMIFS('8'!$A:$A,'8'!$R:$R,$C94,'8'!$D:$D,$D94)+SUMIFS('8'!$A:$A,'8'!$R:$R,$C94,'8'!$C:$C,$G94)+SUMIFS('8'!$A:$A,'8'!$R:$R,J94,'8'!$D:$D,$G94)),SUMIF('8'!$S:$S,$C94,'8'!$A:$A)-(SUMIFS('8'!$A:$A,'8'!$S:$S,$C94,'8'!$C:$C,$D94)+SUMIFS('8'!$A:$A,'8'!$S:$S,$C94,'8'!$D:$D,$D94)+SUMIFS('8'!$A:$A,'8'!$S:$S,$C94,'8'!$C:$C,$G94)+SUMIFS('8'!$A:$A,'8'!$S:$S,$C94,'8'!$D:$D,$G94)),SUMIF('8'!$T:$T,$C94,'8'!$A:$A)-(SUMIFS('8'!$A:$A,'8'!$T:$T,$C94,'8'!$C:$C,$D94)+SUMIFS('8'!$A:$A,'8'!$T:$T,$C94,'8'!$D:$D,$D94)+SUMIFS('8'!$A:$A,'8'!$T:$T,$C94,'8'!$C:$C,$G94)+SUMIFS('8'!$A:$A,'8'!$T:$T,$C94,'8'!$D:$D,$G94))))</f>
        <v/>
      </c>
      <c r="R94" s="73" t="str">
        <f>IF('9'!$E$2="","",SUM(SUMIF('9'!$R:$R,$C94,'9'!$A:$A)-(SUMIFS('9'!$A:$A,'9'!$R:$R,$C94,'9'!$C:$C,$D94)+SUMIFS('9'!$A:$A,'9'!$R:$R,$C94,'9'!$D:$D,$D94)+SUMIFS('9'!$A:$A,'9'!$R:$R,$C94,'9'!$C:$C,$G94)+SUMIFS('9'!$A:$A,'9'!$R:$R,K94,'9'!$D:$D,$G94)),SUMIF('9'!$S:$S,$C94,'9'!$A:$A)-(SUMIFS('9'!$A:$A,'9'!$S:$S,$C94,'9'!$C:$C,$D94)+SUMIFS('9'!$A:$A,'9'!$S:$S,$C94,'9'!$D:$D,$D94)+SUMIFS('9'!$A:$A,'9'!$S:$S,$C94,'9'!$C:$C,$G94)+SUMIFS('9'!$A:$A,'9'!$S:$S,$C94,'9'!$D:$D,$G94)),SUMIF('9'!$T:$T,$C94,'9'!$A:$A)-(SUMIFS('9'!$A:$A,'9'!$T:$T,$C94,'9'!$C:$C,$D94)+SUMIFS('9'!$A:$A,'9'!$T:$T,$C94,'9'!$D:$D,$D94)+SUMIFS('9'!$A:$A,'9'!$T:$T,$C94,'9'!$C:$C,$G94)+SUMIFS('9'!$A:$A,'9'!$T:$T,$C94,'9'!$D:$D,$G94))))</f>
        <v/>
      </c>
      <c r="S94" s="73" t="str">
        <f>IF('10'!$D$2="","",SUM(SUMIF('10'!$Q:$Q,$C94,'10'!$A:$A)-(SUMIFS('10'!$A:$A,'10'!$Q:$Q,$C94,'10'!$B:$B,$D94)+SUMIFS('10'!$A:$A,'10'!$Q:$Q,$C94,'10'!$C:$C,$D94)+SUMIFS('10'!$A:$A,'10'!$Q:$Q,$C94,'10'!$B:$B,$G94)+SUMIFS('10'!$A:$A,'10'!$Q:$Q,L94,'10'!$C:$C,$G94)),SUMIF('10'!$R:$R,$C94,'10'!$A:$A)-(SUMIFS('10'!$A:$A,'10'!$R:$R,$C94,'10'!$B:$B,$D94)+SUMIFS('10'!$A:$A,'10'!$R:$R,$C94,'10'!$C:$C,$D94)+SUMIFS('10'!$A:$A,'10'!$R:$R,$C94,'10'!$B:$B,$G94)+SUMIFS('10'!$A:$A,'10'!$R:$R,$C94,'10'!$C:$C,$G94)),SUMIF('10'!$S:$S,$C94,'10'!$A:$A)-(SUMIFS('10'!$A:$A,'10'!$S:$S,$C94,'10'!$B:$B,$D94)+SUMIFS('10'!$A:$A,'10'!$S:$S,$C94,'10'!$C:$C,$D94)+SUMIFS('10'!$A:$A,'10'!$S:$S,$C94,'10'!$B:$B,$G94)+SUMIFS('10'!$A:$A,'10'!$S:$S,$C94,'10'!$C:$C,$G94))))</f>
        <v/>
      </c>
      <c r="T94" s="73" t="str">
        <f>IF('11'!$D$2="","",SUM(SUMIF('11'!$Q:$Q,$C94,'11'!$A:$A)-(SUMIFS('11'!$A:$A,'11'!$Q:$Q,$C94,'11'!$B:$B,$D94)+SUMIFS('11'!$A:$A,'11'!$Q:$Q,$C94,'11'!$C:$C,$D94)+SUMIFS('11'!$A:$A,'11'!$Q:$Q,$C94,'11'!$B:$B,$G94)+SUMIFS('11'!$A:$A,'11'!$Q:$Q,M94,'11'!$C:$C,$G94)),SUMIF('11'!$R:$R,$C94,'11'!$A:$A)-(SUMIFS('11'!$A:$A,'11'!$R:$R,$C94,'11'!$B:$B,$D94)+SUMIFS('11'!$A:$A,'11'!$R:$R,$C94,'11'!$C:$C,$D94)+SUMIFS('11'!$A:$A,'11'!$R:$R,$C94,'11'!$B:$B,$G94)+SUMIFS('11'!$A:$A,'11'!$R:$R,$C94,'11'!$C:$C,$G94)),SUMIF('11'!$S:$S,$C94,'11'!$A:$A)-(SUMIFS('11'!$A:$A,'11'!$S:$S,$C94,'11'!$B:$B,$D94)+SUMIFS('11'!$A:$A,'11'!$S:$S,$C94,'11'!$C:$C,$D94)+SUMIFS('11'!$A:$A,'11'!$S:$S,$C94,'11'!$B:$B,$G94)+SUMIFS('11'!$A:$A,'11'!$S:$S,$C94,'11'!$C:$C,$G94))))</f>
        <v/>
      </c>
      <c r="U94" s="74" t="str">
        <f>IF('12'!$D$2="","",SUM(SUMIF('12'!$Q:$Q,$C94,'12'!$A:$A)-(SUMIFS('12'!$A:$A,'12'!$Q:$Q,$C94,'12'!$B:$B,$D94)+SUMIFS('12'!$A:$A,'12'!$Q:$Q,$C94,'12'!$C:$C,$D94)+SUMIFS('12'!$A:$A,'12'!$Q:$Q,$C94,'12'!$B:$B,$G94)+SUMIFS('12'!$A:$A,'12'!$Q:$Q,N94,'12'!$C:$C,$G94)),SUMIF('12'!$R:$R,$C94,'12'!$A:$A)-(SUMIFS('12'!$A:$A,'12'!$R:$R,$C94,'12'!$B:$B,$D94)+SUMIFS('12'!$A:$A,'12'!$R:$R,$C94,'12'!$C:$C,$D94)+SUMIFS('12'!$A:$A,'12'!$R:$R,$C94,'12'!$B:$B,$G94)+SUMIFS('12'!$A:$A,'12'!$R:$R,$C94,'12'!$C:$C,$G94)),SUMIF('12'!$S:$S,$C94,'12'!$A:$A)-(SUMIFS('12'!$A:$A,'12'!$S:$S,$C94,'12'!$B:$B,$D94)+SUMIFS('12'!$A:$A,'12'!$S:$S,$C94,'12'!$C:$C,$D94)+SUMIFS('12'!$A:$A,'12'!$S:$S,$C94,'12'!$B:$B,$G94)+SUMIFS('12'!$A:$A,'12'!$S:$S,$C94,'12'!$C:$C,$G94))))</f>
        <v/>
      </c>
      <c r="V94" s="75" t="str">
        <f>IF('13'!$D$2="","",SUM(SUMIF('13'!$Q:$Q,$C94,'13'!$A:$A)-(SUMIFS('13'!$A:$A,'13'!$Q:$Q,$C94,'13'!$B:$B,$D94)+SUMIFS('13'!$A:$A,'13'!$Q:$Q,$C94,'13'!$C:$C,$D94)+SUMIFS('13'!$A:$A,'13'!$Q:$Q,$C94,'13'!$B:$B,$G94)+SUMIFS('13'!$A:$A,'13'!$Q:$Q,O94,'13'!$C:$C,$G94)),SUMIF('13'!$R:$R,$C94,'13'!$A:$A)-(SUMIFS('13'!$A:$A,'13'!$R:$R,$C94,'13'!$B:$B,$D94)+SUMIFS('13'!$A:$A,'13'!$R:$R,$C94,'13'!$C:$C,$D94)+SUMIFS('13'!$A:$A,'13'!$R:$R,$C94,'13'!$B:$B,$G94)+SUMIFS('13'!$A:$A,'13'!$R:$R,$C94,'13'!$C:$C,$G94)),SUMIF('13'!$S:$S,$C94,'13'!$A:$A)-(SUMIFS('13'!$A:$A,'13'!$S:$S,$C94,'13'!$B:$B,$D94)+SUMIFS('13'!$A:$A,'13'!$S:$S,$C94,'13'!$C:$C,$D94)+SUMIFS('13'!$A:$A,'13'!$S:$S,$C94,'13'!$B:$B,$G94)+SUMIFS('13'!$A:$A,'13'!$S:$S,$C94,'13'!$C:$C,$G94))))</f>
        <v/>
      </c>
      <c r="W94" s="76" t="str">
        <f>IF('14'!$D$2="","",SUM(SUMIF('14'!$Q:$Q,$C94,'14'!$A:$A)-(SUMIFS('14'!$A:$A,'14'!$Q:$Q,$C94,'14'!$B:$B,$D94)+SUMIFS('14'!$A:$A,'14'!$Q:$Q,$C94,'14'!$C:$C,$D94)+SUMIFS('14'!$A:$A,'14'!$Q:$Q,$C94,'14'!$B:$B,$G94)+SUMIFS('14'!$A:$A,'14'!$Q:$Q,P94,'14'!$C:$C,$G94)),SUMIF('14'!$R:$R,$C94,'14'!$A:$A)-(SUMIFS('14'!$A:$A,'14'!$R:$R,$C94,'14'!$B:$B,$D94)+SUMIFS('14'!$A:$A,'14'!$R:$R,$C94,'14'!$C:$C,$D94)+SUMIFS('14'!$A:$A,'14'!$R:$R,$C94,'14'!$B:$B,$G94)+SUMIFS('14'!$A:$A,'14'!$R:$R,$C94,'14'!$C:$C,$G94)),SUMIF('14'!$S:$S,$C94,'14'!$A:$A)-(SUMIFS('14'!$A:$A,'14'!$S:$S,$C94,'14'!$B:$B,$D94)+SUMIFS('14'!$A:$A,'14'!$S:$S,$C94,'14'!$C:$C,$D94)+SUMIFS('14'!$A:$A,'14'!$S:$S,$C94,'14'!$B:$B,$G94)+SUMIFS('14'!$A:$A,'14'!$S:$S,$C94,'14'!$C:$C,$G94))))</f>
        <v/>
      </c>
      <c r="X94" s="73" t="str">
        <f>IF('15'!$D$2="","",SUM(SUMIF('15'!$Q:$Q,$C94,'15'!$A:$A)-(SUMIFS('15'!$A:$A,'15'!$Q:$Q,$C94,'15'!$B:$B,$D94)+SUMIFS('15'!$A:$A,'15'!$Q:$Q,$C94,'15'!$C:$C,$D94)+SUMIFS('15'!$A:$A,'15'!$Q:$Q,$C94,'15'!$B:$B,$G94)+SUMIFS('15'!$A:$A,'15'!$Q:$Q,Q94,'15'!$C:$C,$G94)),SUMIF('15'!$R:$R,$C94,'15'!$A:$A)-(SUMIFS('15'!$A:$A,'15'!$R:$R,$C94,'15'!$B:$B,$D94)+SUMIFS('15'!$A:$A,'15'!$R:$R,$C94,'15'!$C:$C,$D94)+SUMIFS('15'!$A:$A,'15'!$R:$R,$C94,'15'!$B:$B,$G94)+SUMIFS('15'!$A:$A,'15'!$R:$R,$C94,'15'!$C:$C,$G94)),SUMIF('15'!$S:$S,$C94,'15'!$A:$A)-(SUMIFS('15'!$A:$A,'15'!$S:$S,$C94,'15'!$B:$B,$D94)+SUMIFS('15'!$A:$A,'15'!$S:$S,$C94,'15'!$C:$C,$D94)+SUMIFS('15'!$A:$A,'15'!$S:$S,$C94,'15'!$B:$B,$G94)+SUMIFS('15'!$A:$A,'15'!$S:$S,$C94,'15'!$C:$C,$G94))))</f>
        <v/>
      </c>
      <c r="Y94" s="77">
        <f t="shared" si="19"/>
        <v>0</v>
      </c>
      <c r="Z94" s="85">
        <f>SUM(COUNTIF('1'!$R$2:$T$100,$C94),COUNTIF('2'!$R$2:$T$100,$C94),COUNTIF('3'!$R$2:$T$100,$C94),COUNTIF('4'!$R$2:$T$100,$C94),COUNTIF('5'!$R$2:$T$100,$C94),COUNTIF('6'!$R$2:$T$100,$C94),COUNTIF('7'!$R$2:$T$100,$C94),COUNTIF('8'!$R$2:$T$100,$C94),COUNTIF('9'!$R$2:$T$100,$C94),COUNTIF('10'!$Q$2:$S$100,$C94),COUNTIF('11'!$Q$2:$S$100,$C94),COUNTIF('12'!$Q$2:$S$100,$C94),COUNTIF('13'!$Q$2:$S$100,$C94),COUNTIF('14'!$Q$2:$S$100,$C94),COUNTIF('15'!$Q$2:$S$100,$C94))</f>
        <v>0</v>
      </c>
    </row>
    <row r="95" spans="1:36" x14ac:dyDescent="0.2">
      <c r="A95" s="2" t="s">
        <v>235</v>
      </c>
      <c r="B95" s="2" t="s">
        <v>238</v>
      </c>
      <c r="C95" s="2" t="str">
        <f t="shared" si="16"/>
        <v>Jesus Mireles</v>
      </c>
      <c r="D95" s="40" t="s">
        <v>307</v>
      </c>
      <c r="E95" s="43">
        <v>1</v>
      </c>
      <c r="F95" s="72">
        <f t="shared" si="17"/>
        <v>0</v>
      </c>
      <c r="G95" s="40"/>
      <c r="H95" s="43"/>
      <c r="I95" s="72">
        <f t="shared" si="18"/>
        <v>0</v>
      </c>
      <c r="J95" s="73">
        <f>IF('1'!$E$2="","",SUM(SUMIF('1'!$R:$R,$C95,'1'!$A:$A)-(SUMIFS('1'!$A:$A,'1'!$R:$R,$C95,'1'!$C:$C,$D95)+SUMIFS('1'!$A:$A,'1'!$R:$R,$C95,'1'!$D:$D,$D95)+SUMIFS('1'!$A:$A,'1'!$R:$R,$C95,'1'!$C:$C,$G95)+SUMIFS('1'!$A:$A,'1'!$R:$R,C95,'1'!$D:$D,$G95)),SUMIF('1'!$S:$S,$C95,'1'!$A:$A)-(SUMIFS('1'!$A:$A,'1'!$S:$S,$C95,'1'!$C:$C,$D95)+SUMIFS('1'!$A:$A,'1'!$S:$S,$C95,'1'!$D:$D,$D95)+SUMIFS('1'!$A:$A,'1'!$S:$S,$C95,'1'!$C:$C,$G95)+SUMIFS('1'!$A:$A,'1'!$S:$S,$C95,'1'!$D:$D,$G95)),SUMIF('1'!$T:$T,$C95,'1'!$A:$A)-(SUMIFS('1'!$A:$A,'1'!$T:$T,$C95,'1'!$C:$C,$D95)+SUMIFS('1'!$A:$A,'1'!$T:$T,$C95,'1'!$D:$D,$D95)+SUMIFS('1'!$A:$A,'1'!$T:$T,$C95,'1'!$C:$C,$G95)+SUMIFS('1'!$A:$A,'1'!$T:$T,$C95,'1'!$D:$D,$G95))))</f>
        <v>0</v>
      </c>
      <c r="K95" s="73">
        <f>IF('2'!$E$2="","",SUM(SUMIF('2'!$R:$R,$C95,'2'!$A:$A)-(SUMIFS('2'!$A:$A,'2'!$R:$R,$C95,'2'!$C:$C,$D95)+SUMIFS('2'!$A:$A,'2'!$R:$R,$C95,'2'!$D:$D,$D95)+SUMIFS('2'!$A:$A,'2'!$R:$R,$C95,'2'!$C:$C,$G95)+SUMIFS('2'!$A:$A,'2'!$R:$R,D95,'2'!$D:$D,$G95)),SUMIF('2'!$S:$S,$C95,'2'!$A:$A)-(SUMIFS('2'!$A:$A,'2'!$S:$S,$C95,'2'!$C:$C,$D95)+SUMIFS('2'!$A:$A,'2'!$S:$S,$C95,'2'!$D:$D,$D95)+SUMIFS('2'!$A:$A,'2'!$S:$S,$C95,'2'!$C:$C,$G95)+SUMIFS('2'!$A:$A,'2'!$S:$S,$C95,'2'!$D:$D,$G95)),SUMIF('2'!$T:$T,$C95,'2'!$A:$A)-(SUMIFS('2'!$A:$A,'2'!$T:$T,$C95,'2'!$C:$C,$D95)+SUMIFS('2'!$A:$A,'2'!$T:$T,$C95,'2'!$D:$D,$D95)+SUMIFS('2'!$A:$A,'2'!$T:$T,$C95,'2'!$C:$C,$G95)+SUMIFS('2'!$A:$A,'2'!$T:$T,$C95,'2'!$D:$D,$G95))))</f>
        <v>0</v>
      </c>
      <c r="L95" s="73">
        <f>IF('3'!$E$2="","",SUM(SUMIF('3'!$R:$R,$C95,'3'!$A:$A)-(SUMIFS('3'!$A:$A,'3'!$R:$R,$C95,'3'!$C:$C,$D95)+SUMIFS('3'!$A:$A,'3'!$R:$R,$C95,'3'!$D:$D,$D95)+SUMIFS('3'!$A:$A,'3'!$R:$R,$C95,'3'!$C:$C,$G95)+SUMIFS('3'!$A:$A,'3'!$R:$R,E95,'3'!$D:$D,$G95)),SUMIF('3'!$S:$S,$C95,'3'!$A:$A)-(SUMIFS('3'!$A:$A,'3'!$S:$S,$C95,'3'!$C:$C,$D95)+SUMIFS('3'!$A:$A,'3'!$S:$S,$C95,'3'!$D:$D,$D95)+SUMIFS('3'!$A:$A,'3'!$S:$S,$C95,'3'!$C:$C,$G95)+SUMIFS('3'!$A:$A,'3'!$S:$S,$C95,'3'!$D:$D,$G95)),SUMIF('3'!$T:$T,$C95,'3'!$A:$A)-(SUMIFS('3'!$A:$A,'3'!$T:$T,$C95,'3'!$C:$C,$D95)+SUMIFS('3'!$A:$A,'3'!$T:$T,$C95,'3'!$D:$D,$D95)+SUMIFS('3'!$A:$A,'3'!$T:$T,$C95,'3'!$C:$C,$G95)+SUMIFS('3'!$A:$A,'3'!$T:$T,$C95,'3'!$D:$D,$G95))))</f>
        <v>0</v>
      </c>
      <c r="M95" s="73" t="str">
        <f>IF('4'!$E$2="","",SUM(SUMIF('4'!$R:$R,$C95,'4'!$A:$A)-(SUMIFS('4'!$A:$A,'4'!$R:$R,$C95,'4'!$C:$C,$D95)+SUMIFS('4'!$A:$A,'4'!$R:$R,$C95,'4'!$D:$D,$D95)+SUMIFS('4'!$A:$A,'4'!$R:$R,$C95,'4'!$C:$C,$G95)+SUMIFS('4'!$A:$A,'4'!$R:$R,F95,'4'!$D:$D,$G95)),SUMIF('4'!$S:$S,$C95,'4'!$A:$A)-(SUMIFS('4'!$A:$A,'4'!$S:$S,$C95,'4'!$C:$C,$D95)+SUMIFS('4'!$A:$A,'4'!$S:$S,$C95,'4'!$D:$D,$D95)+SUMIFS('4'!$A:$A,'4'!$S:$S,$C95,'4'!$C:$C,$G95)+SUMIFS('4'!$A:$A,'4'!$S:$S,$C95,'4'!$D:$D,$G95)),SUMIF('4'!$T:$T,$C95,'4'!$A:$A)-(SUMIFS('4'!$A:$A,'4'!$T:$T,$C95,'4'!$C:$C,$D95)+SUMIFS('4'!$A:$A,'4'!$T:$T,$C95,'4'!$D:$D,$D95)+SUMIFS('4'!$A:$A,'4'!$T:$T,$C95,'4'!$C:$C,$G95)+SUMIFS('4'!$A:$A,'4'!$T:$T,$C95,'4'!$D:$D,$G95))))</f>
        <v/>
      </c>
      <c r="N95" s="73" t="str">
        <f>IF('5'!$E$2="","",SUM(SUMIF('5'!$R:$R,$C95,'5'!$A:$A)-(SUMIFS('5'!$A:$A,'5'!$R:$R,$C95,'5'!$C:$C,$D95)+SUMIFS('5'!$A:$A,'5'!$R:$R,$C95,'5'!$D:$D,$D95)+SUMIFS('5'!$A:$A,'5'!$R:$R,$C95,'5'!$C:$C,$G95)+SUMIFS('5'!$A:$A,'5'!$R:$R,G95,'5'!$D:$D,$G95)),SUMIF('5'!$S:$S,$C95,'5'!$A:$A)-(SUMIFS('5'!$A:$A,'5'!$S:$S,$C95,'5'!$C:$C,$D95)+SUMIFS('5'!$A:$A,'5'!$S:$S,$C95,'5'!$D:$D,$D95)+SUMIFS('5'!$A:$A,'5'!$S:$S,$C95,'5'!$C:$C,$G95)+SUMIFS('5'!$A:$A,'5'!$S:$S,$C95,'5'!$D:$D,$G95)),SUMIF('5'!$T:$T,$C95,'5'!$A:$A)-(SUMIFS('5'!$A:$A,'5'!$T:$T,$C95,'5'!$C:$C,$D95)+SUMIFS('5'!$A:$A,'5'!$T:$T,$C95,'5'!$D:$D,$D95)+SUMIFS('5'!$A:$A,'5'!$T:$T,$C95,'5'!$C:$C,$G95)+SUMIFS('5'!$A:$A,'5'!$T:$T,$C95,'5'!$D:$D,$G95))))</f>
        <v/>
      </c>
      <c r="O95" s="73" t="str">
        <f>IF('6'!$E$2="","",SUM(SUMIF('6'!$R:$R,$C95,'6'!$A:$A)-(SUMIFS('6'!$A:$A,'6'!$R:$R,$C95,'6'!$C:$C,$D95)+SUMIFS('6'!$A:$A,'6'!$R:$R,$C95,'6'!$D:$D,$D95)+SUMIFS('6'!$A:$A,'6'!$R:$R,$C95,'6'!$C:$C,$G95)+SUMIFS('6'!$A:$A,'6'!$R:$R,H95,'6'!$D:$D,$G95)),SUMIF('6'!$S:$S,$C95,'6'!$A:$A)-(SUMIFS('6'!$A:$A,'6'!$S:$S,$C95,'6'!$C:$C,$D95)+SUMIFS('6'!$A:$A,'6'!$S:$S,$C95,'6'!$D:$D,$D95)+SUMIFS('6'!$A:$A,'6'!$S:$S,$C95,'6'!$C:$C,$G95)+SUMIFS('6'!$A:$A,'6'!$S:$S,$C95,'6'!$D:$D,$G95)),SUMIF('6'!$T:$T,$C95,'6'!$A:$A)-(SUMIFS('6'!$A:$A,'6'!$T:$T,$C95,'6'!$C:$C,$D95)+SUMIFS('6'!$A:$A,'6'!$T:$T,$C95,'6'!$D:$D,$D95)+SUMIFS('6'!$A:$A,'6'!$T:$T,$C95,'6'!$C:$C,$G95)+SUMIFS('6'!$A:$A,'6'!$T:$T,$C95,'6'!$D:$D,$G95))))</f>
        <v/>
      </c>
      <c r="P95" s="73" t="str">
        <f>IF('7'!$E$2="","",SUM(SUMIF('7'!$R:$R,$C95,'7'!$A:$A)-(SUMIFS('7'!$A:$A,'7'!$R:$R,$C95,'7'!$C:$C,$D95)+SUMIFS('7'!$A:$A,'7'!$R:$R,$C95,'7'!$D:$D,$D95)+SUMIFS('7'!$A:$A,'7'!$R:$R,$C95,'7'!$C:$C,$G95)+SUMIFS('7'!$A:$A,'7'!$R:$R,I95,'7'!$D:$D,$G95)),SUMIF('7'!$S:$S,$C95,'7'!$A:$A)-(SUMIFS('7'!$A:$A,'7'!$S:$S,$C95,'7'!$C:$C,$D95)+SUMIFS('7'!$A:$A,'7'!$S:$S,$C95,'7'!$D:$D,$D95)+SUMIFS('7'!$A:$A,'7'!$S:$S,$C95,'7'!$C:$C,$G95)+SUMIFS('7'!$A:$A,'7'!$S:$S,$C95,'7'!$D:$D,$G95)),SUMIF('7'!$T:$T,$C95,'7'!$A:$A)-(SUMIFS('7'!$A:$A,'7'!$T:$T,$C95,'7'!$C:$C,$D95)+SUMIFS('7'!$A:$A,'7'!$T:$T,$C95,'7'!$D:$D,$D95)+SUMIFS('7'!$A:$A,'7'!$T:$T,$C95,'7'!$C:$C,$G95)+SUMIFS('7'!$A:$A,'7'!$T:$T,$C95,'7'!$D:$D,$G95))))</f>
        <v/>
      </c>
      <c r="Q95" s="73" t="str">
        <f>IF('8'!$E$2="","",SUM(SUMIF('8'!$R:$R,$C95,'8'!$A:$A)-(SUMIFS('8'!$A:$A,'8'!$R:$R,$C95,'8'!$C:$C,$D95)+SUMIFS('8'!$A:$A,'8'!$R:$R,$C95,'8'!$D:$D,$D95)+SUMIFS('8'!$A:$A,'8'!$R:$R,$C95,'8'!$C:$C,$G95)+SUMIFS('8'!$A:$A,'8'!$R:$R,J95,'8'!$D:$D,$G95)),SUMIF('8'!$S:$S,$C95,'8'!$A:$A)-(SUMIFS('8'!$A:$A,'8'!$S:$S,$C95,'8'!$C:$C,$D95)+SUMIFS('8'!$A:$A,'8'!$S:$S,$C95,'8'!$D:$D,$D95)+SUMIFS('8'!$A:$A,'8'!$S:$S,$C95,'8'!$C:$C,$G95)+SUMIFS('8'!$A:$A,'8'!$S:$S,$C95,'8'!$D:$D,$G95)),SUMIF('8'!$T:$T,$C95,'8'!$A:$A)-(SUMIFS('8'!$A:$A,'8'!$T:$T,$C95,'8'!$C:$C,$D95)+SUMIFS('8'!$A:$A,'8'!$T:$T,$C95,'8'!$D:$D,$D95)+SUMIFS('8'!$A:$A,'8'!$T:$T,$C95,'8'!$C:$C,$G95)+SUMIFS('8'!$A:$A,'8'!$T:$T,$C95,'8'!$D:$D,$G95))))</f>
        <v/>
      </c>
      <c r="R95" s="73" t="str">
        <f>IF('9'!$E$2="","",SUM(SUMIF('9'!$R:$R,$C95,'9'!$A:$A)-(SUMIFS('9'!$A:$A,'9'!$R:$R,$C95,'9'!$C:$C,$D95)+SUMIFS('9'!$A:$A,'9'!$R:$R,$C95,'9'!$D:$D,$D95)+SUMIFS('9'!$A:$A,'9'!$R:$R,$C95,'9'!$C:$C,$G95)+SUMIFS('9'!$A:$A,'9'!$R:$R,K95,'9'!$D:$D,$G95)),SUMIF('9'!$S:$S,$C95,'9'!$A:$A)-(SUMIFS('9'!$A:$A,'9'!$S:$S,$C95,'9'!$C:$C,$D95)+SUMIFS('9'!$A:$A,'9'!$S:$S,$C95,'9'!$D:$D,$D95)+SUMIFS('9'!$A:$A,'9'!$S:$S,$C95,'9'!$C:$C,$G95)+SUMIFS('9'!$A:$A,'9'!$S:$S,$C95,'9'!$D:$D,$G95)),SUMIF('9'!$T:$T,$C95,'9'!$A:$A)-(SUMIFS('9'!$A:$A,'9'!$T:$T,$C95,'9'!$C:$C,$D95)+SUMIFS('9'!$A:$A,'9'!$T:$T,$C95,'9'!$D:$D,$D95)+SUMIFS('9'!$A:$A,'9'!$T:$T,$C95,'9'!$C:$C,$G95)+SUMIFS('9'!$A:$A,'9'!$T:$T,$C95,'9'!$D:$D,$G95))))</f>
        <v/>
      </c>
      <c r="S95" s="73" t="str">
        <f>IF('10'!$D$2="","",SUM(SUMIF('10'!$Q:$Q,$C95,'10'!$A:$A)-(SUMIFS('10'!$A:$A,'10'!$Q:$Q,$C95,'10'!$B:$B,$D95)+SUMIFS('10'!$A:$A,'10'!$Q:$Q,$C95,'10'!$C:$C,$D95)+SUMIFS('10'!$A:$A,'10'!$Q:$Q,$C95,'10'!$B:$B,$G95)+SUMIFS('10'!$A:$A,'10'!$Q:$Q,L95,'10'!$C:$C,$G95)),SUMIF('10'!$R:$R,$C95,'10'!$A:$A)-(SUMIFS('10'!$A:$A,'10'!$R:$R,$C95,'10'!$B:$B,$D95)+SUMIFS('10'!$A:$A,'10'!$R:$R,$C95,'10'!$C:$C,$D95)+SUMIFS('10'!$A:$A,'10'!$R:$R,$C95,'10'!$B:$B,$G95)+SUMIFS('10'!$A:$A,'10'!$R:$R,$C95,'10'!$C:$C,$G95)),SUMIF('10'!$S:$S,$C95,'10'!$A:$A)-(SUMIFS('10'!$A:$A,'10'!$S:$S,$C95,'10'!$B:$B,$D95)+SUMIFS('10'!$A:$A,'10'!$S:$S,$C95,'10'!$C:$C,$D95)+SUMIFS('10'!$A:$A,'10'!$S:$S,$C95,'10'!$B:$B,$G95)+SUMIFS('10'!$A:$A,'10'!$S:$S,$C95,'10'!$C:$C,$G95))))</f>
        <v/>
      </c>
      <c r="T95" s="73" t="str">
        <f>IF('11'!$D$2="","",SUM(SUMIF('11'!$Q:$Q,$C95,'11'!$A:$A)-(SUMIFS('11'!$A:$A,'11'!$Q:$Q,$C95,'11'!$B:$B,$D95)+SUMIFS('11'!$A:$A,'11'!$Q:$Q,$C95,'11'!$C:$C,$D95)+SUMIFS('11'!$A:$A,'11'!$Q:$Q,$C95,'11'!$B:$B,$G95)+SUMIFS('11'!$A:$A,'11'!$Q:$Q,M95,'11'!$C:$C,$G95)),SUMIF('11'!$R:$R,$C95,'11'!$A:$A)-(SUMIFS('11'!$A:$A,'11'!$R:$R,$C95,'11'!$B:$B,$D95)+SUMIFS('11'!$A:$A,'11'!$R:$R,$C95,'11'!$C:$C,$D95)+SUMIFS('11'!$A:$A,'11'!$R:$R,$C95,'11'!$B:$B,$G95)+SUMIFS('11'!$A:$A,'11'!$R:$R,$C95,'11'!$C:$C,$G95)),SUMIF('11'!$S:$S,$C95,'11'!$A:$A)-(SUMIFS('11'!$A:$A,'11'!$S:$S,$C95,'11'!$B:$B,$D95)+SUMIFS('11'!$A:$A,'11'!$S:$S,$C95,'11'!$C:$C,$D95)+SUMIFS('11'!$A:$A,'11'!$S:$S,$C95,'11'!$B:$B,$G95)+SUMIFS('11'!$A:$A,'11'!$S:$S,$C95,'11'!$C:$C,$G95))))</f>
        <v/>
      </c>
      <c r="U95" s="74" t="str">
        <f>IF('12'!$D$2="","",SUM(SUMIF('12'!$Q:$Q,$C95,'12'!$A:$A)-(SUMIFS('12'!$A:$A,'12'!$Q:$Q,$C95,'12'!$B:$B,$D95)+SUMIFS('12'!$A:$A,'12'!$Q:$Q,$C95,'12'!$C:$C,$D95)+SUMIFS('12'!$A:$A,'12'!$Q:$Q,$C95,'12'!$B:$B,$G95)+SUMIFS('12'!$A:$A,'12'!$Q:$Q,N95,'12'!$C:$C,$G95)),SUMIF('12'!$R:$R,$C95,'12'!$A:$A)-(SUMIFS('12'!$A:$A,'12'!$R:$R,$C95,'12'!$B:$B,$D95)+SUMIFS('12'!$A:$A,'12'!$R:$R,$C95,'12'!$C:$C,$D95)+SUMIFS('12'!$A:$A,'12'!$R:$R,$C95,'12'!$B:$B,$G95)+SUMIFS('12'!$A:$A,'12'!$R:$R,$C95,'12'!$C:$C,$G95)),SUMIF('12'!$S:$S,$C95,'12'!$A:$A)-(SUMIFS('12'!$A:$A,'12'!$S:$S,$C95,'12'!$B:$B,$D95)+SUMIFS('12'!$A:$A,'12'!$S:$S,$C95,'12'!$C:$C,$D95)+SUMIFS('12'!$A:$A,'12'!$S:$S,$C95,'12'!$B:$B,$G95)+SUMIFS('12'!$A:$A,'12'!$S:$S,$C95,'12'!$C:$C,$G95))))</f>
        <v/>
      </c>
      <c r="V95" s="75" t="str">
        <f>IF('13'!$D$2="","",SUM(SUMIF('13'!$Q:$Q,$C95,'13'!$A:$A)-(SUMIFS('13'!$A:$A,'13'!$Q:$Q,$C95,'13'!$B:$B,$D95)+SUMIFS('13'!$A:$A,'13'!$Q:$Q,$C95,'13'!$C:$C,$D95)+SUMIFS('13'!$A:$A,'13'!$Q:$Q,$C95,'13'!$B:$B,$G95)+SUMIFS('13'!$A:$A,'13'!$Q:$Q,O95,'13'!$C:$C,$G95)),SUMIF('13'!$R:$R,$C95,'13'!$A:$A)-(SUMIFS('13'!$A:$A,'13'!$R:$R,$C95,'13'!$B:$B,$D95)+SUMIFS('13'!$A:$A,'13'!$R:$R,$C95,'13'!$C:$C,$D95)+SUMIFS('13'!$A:$A,'13'!$R:$R,$C95,'13'!$B:$B,$G95)+SUMIFS('13'!$A:$A,'13'!$R:$R,$C95,'13'!$C:$C,$G95)),SUMIF('13'!$S:$S,$C95,'13'!$A:$A)-(SUMIFS('13'!$A:$A,'13'!$S:$S,$C95,'13'!$B:$B,$D95)+SUMIFS('13'!$A:$A,'13'!$S:$S,$C95,'13'!$C:$C,$D95)+SUMIFS('13'!$A:$A,'13'!$S:$S,$C95,'13'!$B:$B,$G95)+SUMIFS('13'!$A:$A,'13'!$S:$S,$C95,'13'!$C:$C,$G95))))</f>
        <v/>
      </c>
      <c r="W95" s="76" t="str">
        <f>IF('14'!$D$2="","",SUM(SUMIF('14'!$Q:$Q,$C95,'14'!$A:$A)-(SUMIFS('14'!$A:$A,'14'!$Q:$Q,$C95,'14'!$B:$B,$D95)+SUMIFS('14'!$A:$A,'14'!$Q:$Q,$C95,'14'!$C:$C,$D95)+SUMIFS('14'!$A:$A,'14'!$Q:$Q,$C95,'14'!$B:$B,$G95)+SUMIFS('14'!$A:$A,'14'!$Q:$Q,P95,'14'!$C:$C,$G95)),SUMIF('14'!$R:$R,$C95,'14'!$A:$A)-(SUMIFS('14'!$A:$A,'14'!$R:$R,$C95,'14'!$B:$B,$D95)+SUMIFS('14'!$A:$A,'14'!$R:$R,$C95,'14'!$C:$C,$D95)+SUMIFS('14'!$A:$A,'14'!$R:$R,$C95,'14'!$B:$B,$G95)+SUMIFS('14'!$A:$A,'14'!$R:$R,$C95,'14'!$C:$C,$G95)),SUMIF('14'!$S:$S,$C95,'14'!$A:$A)-(SUMIFS('14'!$A:$A,'14'!$S:$S,$C95,'14'!$B:$B,$D95)+SUMIFS('14'!$A:$A,'14'!$S:$S,$C95,'14'!$C:$C,$D95)+SUMIFS('14'!$A:$A,'14'!$S:$S,$C95,'14'!$B:$B,$G95)+SUMIFS('14'!$A:$A,'14'!$S:$S,$C95,'14'!$C:$C,$G95))))</f>
        <v/>
      </c>
      <c r="X95" s="73" t="str">
        <f>IF('15'!$D$2="","",SUM(SUMIF('15'!$Q:$Q,$C95,'15'!$A:$A)-(SUMIFS('15'!$A:$A,'15'!$Q:$Q,$C95,'15'!$B:$B,$D95)+SUMIFS('15'!$A:$A,'15'!$Q:$Q,$C95,'15'!$C:$C,$D95)+SUMIFS('15'!$A:$A,'15'!$Q:$Q,$C95,'15'!$B:$B,$G95)+SUMIFS('15'!$A:$A,'15'!$Q:$Q,Q95,'15'!$C:$C,$G95)),SUMIF('15'!$R:$R,$C95,'15'!$A:$A)-(SUMIFS('15'!$A:$A,'15'!$R:$R,$C95,'15'!$B:$B,$D95)+SUMIFS('15'!$A:$A,'15'!$R:$R,$C95,'15'!$C:$C,$D95)+SUMIFS('15'!$A:$A,'15'!$R:$R,$C95,'15'!$B:$B,$G95)+SUMIFS('15'!$A:$A,'15'!$R:$R,$C95,'15'!$C:$C,$G95)),SUMIF('15'!$S:$S,$C95,'15'!$A:$A)-(SUMIFS('15'!$A:$A,'15'!$S:$S,$C95,'15'!$B:$B,$D95)+SUMIFS('15'!$A:$A,'15'!$S:$S,$C95,'15'!$C:$C,$D95)+SUMIFS('15'!$A:$A,'15'!$S:$S,$C95,'15'!$B:$B,$G95)+SUMIFS('15'!$A:$A,'15'!$S:$S,$C95,'15'!$C:$C,$G95))))</f>
        <v/>
      </c>
      <c r="Y95" s="77">
        <f t="shared" si="19"/>
        <v>0</v>
      </c>
      <c r="Z95" s="85">
        <f>SUM(COUNTIF('1'!$R$2:$T$100,$C95),COUNTIF('2'!$R$2:$T$100,$C95),COUNTIF('3'!$R$2:$T$100,$C95),COUNTIF('4'!$R$2:$T$100,$C95),COUNTIF('5'!$R$2:$T$100,$C95),COUNTIF('6'!$R$2:$T$100,$C95),COUNTIF('7'!$R$2:$T$100,$C95),COUNTIF('8'!$R$2:$T$100,$C95),COUNTIF('9'!$R$2:$T$100,$C95),COUNTIF('10'!$Q$2:$S$100,$C95),COUNTIF('11'!$Q$2:$S$100,$C95),COUNTIF('12'!$Q$2:$S$100,$C95),COUNTIF('13'!$Q$2:$S$100,$C95),COUNTIF('14'!$Q$2:$S$100,$C95),COUNTIF('15'!$Q$2:$S$100,$C95))</f>
        <v>0</v>
      </c>
    </row>
    <row r="96" spans="1:36" x14ac:dyDescent="0.2">
      <c r="A96" s="2" t="s">
        <v>555</v>
      </c>
      <c r="B96" s="2" t="s">
        <v>556</v>
      </c>
      <c r="C96" s="2" t="str">
        <f t="shared" si="16"/>
        <v>Don Moyer</v>
      </c>
      <c r="D96" s="40" t="s">
        <v>306</v>
      </c>
      <c r="E96" s="43">
        <v>1</v>
      </c>
      <c r="F96" s="72">
        <f t="shared" ref="F96" si="24">ROUNDUP(Y96*E96,0)</f>
        <v>1</v>
      </c>
      <c r="G96" s="40"/>
      <c r="H96" s="43"/>
      <c r="I96" s="72">
        <f t="shared" ref="I96" si="25">ROUNDDOWN(Y96*H96,0)</f>
        <v>0</v>
      </c>
      <c r="J96" s="73">
        <f>IF('1'!$E$2="","",SUM(SUMIF('1'!$R:$R,$C96,'1'!$A:$A)-(SUMIFS('1'!$A:$A,'1'!$R:$R,$C96,'1'!$C:$C,$D96)+SUMIFS('1'!$A:$A,'1'!$R:$R,$C96,'1'!$D:$D,$D96)+SUMIFS('1'!$A:$A,'1'!$R:$R,$C96,'1'!$C:$C,$G96)+SUMIFS('1'!$A:$A,'1'!$R:$R,C96,'1'!$D:$D,$G96)),SUMIF('1'!$S:$S,$C96,'1'!$A:$A)-(SUMIFS('1'!$A:$A,'1'!$S:$S,$C96,'1'!$C:$C,$D96)+SUMIFS('1'!$A:$A,'1'!$S:$S,$C96,'1'!$D:$D,$D96)+SUMIFS('1'!$A:$A,'1'!$S:$S,$C96,'1'!$C:$C,$G96)+SUMIFS('1'!$A:$A,'1'!$S:$S,$C96,'1'!$D:$D,$G96)),SUMIF('1'!$T:$T,$C96,'1'!$A:$A)-(SUMIFS('1'!$A:$A,'1'!$T:$T,$C96,'1'!$C:$C,$D96)+SUMIFS('1'!$A:$A,'1'!$T:$T,$C96,'1'!$D:$D,$D96)+SUMIFS('1'!$A:$A,'1'!$T:$T,$C96,'1'!$C:$C,$G96)+SUMIFS('1'!$A:$A,'1'!$T:$T,$C96,'1'!$D:$D,$G96))))</f>
        <v>0</v>
      </c>
      <c r="K96" s="73">
        <f>IF('2'!$E$2="","",SUM(SUMIF('2'!$R:$R,$C96,'2'!$A:$A)-(SUMIFS('2'!$A:$A,'2'!$R:$R,$C96,'2'!$C:$C,$D96)+SUMIFS('2'!$A:$A,'2'!$R:$R,$C96,'2'!$D:$D,$D96)+SUMIFS('2'!$A:$A,'2'!$R:$R,$C96,'2'!$C:$C,$G96)+SUMIFS('2'!$A:$A,'2'!$R:$R,D96,'2'!$D:$D,$G96)),SUMIF('2'!$S:$S,$C96,'2'!$A:$A)-(SUMIFS('2'!$A:$A,'2'!$S:$S,$C96,'2'!$C:$C,$D96)+SUMIFS('2'!$A:$A,'2'!$S:$S,$C96,'2'!$D:$D,$D96)+SUMIFS('2'!$A:$A,'2'!$S:$S,$C96,'2'!$C:$C,$G96)+SUMIFS('2'!$A:$A,'2'!$S:$S,$C96,'2'!$D:$D,$G96)),SUMIF('2'!$T:$T,$C96,'2'!$A:$A)-(SUMIFS('2'!$A:$A,'2'!$T:$T,$C96,'2'!$C:$C,$D96)+SUMIFS('2'!$A:$A,'2'!$T:$T,$C96,'2'!$D:$D,$D96)+SUMIFS('2'!$A:$A,'2'!$T:$T,$C96,'2'!$C:$C,$G96)+SUMIFS('2'!$A:$A,'2'!$T:$T,$C96,'2'!$D:$D,$G96))))</f>
        <v>0</v>
      </c>
      <c r="L96" s="73">
        <f>IF('3'!$E$2="","",SUM(SUMIF('3'!$R:$R,$C96,'3'!$A:$A)-(SUMIFS('3'!$A:$A,'3'!$R:$R,$C96,'3'!$C:$C,$D96)+SUMIFS('3'!$A:$A,'3'!$R:$R,$C96,'3'!$D:$D,$D96)+SUMIFS('3'!$A:$A,'3'!$R:$R,$C96,'3'!$C:$C,$G96)+SUMIFS('3'!$A:$A,'3'!$R:$R,E96,'3'!$D:$D,$G96)),SUMIF('3'!$S:$S,$C96,'3'!$A:$A)-(SUMIFS('3'!$A:$A,'3'!$S:$S,$C96,'3'!$C:$C,$D96)+SUMIFS('3'!$A:$A,'3'!$S:$S,$C96,'3'!$D:$D,$D96)+SUMIFS('3'!$A:$A,'3'!$S:$S,$C96,'3'!$C:$C,$G96)+SUMIFS('3'!$A:$A,'3'!$S:$S,$C96,'3'!$D:$D,$G96)),SUMIF('3'!$T:$T,$C96,'3'!$A:$A)-(SUMIFS('3'!$A:$A,'3'!$T:$T,$C96,'3'!$C:$C,$D96)+SUMIFS('3'!$A:$A,'3'!$T:$T,$C96,'3'!$D:$D,$D96)+SUMIFS('3'!$A:$A,'3'!$T:$T,$C96,'3'!$C:$C,$G96)+SUMIFS('3'!$A:$A,'3'!$T:$T,$C96,'3'!$D:$D,$G96))))</f>
        <v>1</v>
      </c>
      <c r="M96" s="73" t="str">
        <f>IF('4'!$E$2="","",SUM(SUMIF('4'!$R:$R,$C96,'4'!$A:$A)-(SUMIFS('4'!$A:$A,'4'!$R:$R,$C96,'4'!$C:$C,$D96)+SUMIFS('4'!$A:$A,'4'!$R:$R,$C96,'4'!$D:$D,$D96)+SUMIFS('4'!$A:$A,'4'!$R:$R,$C96,'4'!$C:$C,$G96)+SUMIFS('4'!$A:$A,'4'!$R:$R,F96,'4'!$D:$D,$G96)),SUMIF('4'!$S:$S,$C96,'4'!$A:$A)-(SUMIFS('4'!$A:$A,'4'!$S:$S,$C96,'4'!$C:$C,$D96)+SUMIFS('4'!$A:$A,'4'!$S:$S,$C96,'4'!$D:$D,$D96)+SUMIFS('4'!$A:$A,'4'!$S:$S,$C96,'4'!$C:$C,$G96)+SUMIFS('4'!$A:$A,'4'!$S:$S,$C96,'4'!$D:$D,$G96)),SUMIF('4'!$T:$T,$C96,'4'!$A:$A)-(SUMIFS('4'!$A:$A,'4'!$T:$T,$C96,'4'!$C:$C,$D96)+SUMIFS('4'!$A:$A,'4'!$T:$T,$C96,'4'!$D:$D,$D96)+SUMIFS('4'!$A:$A,'4'!$T:$T,$C96,'4'!$C:$C,$G96)+SUMIFS('4'!$A:$A,'4'!$T:$T,$C96,'4'!$D:$D,$G96))))</f>
        <v/>
      </c>
      <c r="N96" s="73" t="str">
        <f>IF('5'!$E$2="","",SUM(SUMIF('5'!$R:$R,$C96,'5'!$A:$A)-(SUMIFS('5'!$A:$A,'5'!$R:$R,$C96,'5'!$C:$C,$D96)+SUMIFS('5'!$A:$A,'5'!$R:$R,$C96,'5'!$D:$D,$D96)+SUMIFS('5'!$A:$A,'5'!$R:$R,$C96,'5'!$C:$C,$G96)+SUMIFS('5'!$A:$A,'5'!$R:$R,G96,'5'!$D:$D,$G96)),SUMIF('5'!$S:$S,$C96,'5'!$A:$A)-(SUMIFS('5'!$A:$A,'5'!$S:$S,$C96,'5'!$C:$C,$D96)+SUMIFS('5'!$A:$A,'5'!$S:$S,$C96,'5'!$D:$D,$D96)+SUMIFS('5'!$A:$A,'5'!$S:$S,$C96,'5'!$C:$C,$G96)+SUMIFS('5'!$A:$A,'5'!$S:$S,$C96,'5'!$D:$D,$G96)),SUMIF('5'!$T:$T,$C96,'5'!$A:$A)-(SUMIFS('5'!$A:$A,'5'!$T:$T,$C96,'5'!$C:$C,$D96)+SUMIFS('5'!$A:$A,'5'!$T:$T,$C96,'5'!$D:$D,$D96)+SUMIFS('5'!$A:$A,'5'!$T:$T,$C96,'5'!$C:$C,$G96)+SUMIFS('5'!$A:$A,'5'!$T:$T,$C96,'5'!$D:$D,$G96))))</f>
        <v/>
      </c>
      <c r="O96" s="73" t="str">
        <f>IF('6'!$E$2="","",SUM(SUMIF('6'!$R:$R,$C96,'6'!$A:$A)-(SUMIFS('6'!$A:$A,'6'!$R:$R,$C96,'6'!$C:$C,$D96)+SUMIFS('6'!$A:$A,'6'!$R:$R,$C96,'6'!$D:$D,$D96)+SUMIFS('6'!$A:$A,'6'!$R:$R,$C96,'6'!$C:$C,$G96)+SUMIFS('6'!$A:$A,'6'!$R:$R,H96,'6'!$D:$D,$G96)),SUMIF('6'!$S:$S,$C96,'6'!$A:$A)-(SUMIFS('6'!$A:$A,'6'!$S:$S,$C96,'6'!$C:$C,$D96)+SUMIFS('6'!$A:$A,'6'!$S:$S,$C96,'6'!$D:$D,$D96)+SUMIFS('6'!$A:$A,'6'!$S:$S,$C96,'6'!$C:$C,$G96)+SUMIFS('6'!$A:$A,'6'!$S:$S,$C96,'6'!$D:$D,$G96)),SUMIF('6'!$T:$T,$C96,'6'!$A:$A)-(SUMIFS('6'!$A:$A,'6'!$T:$T,$C96,'6'!$C:$C,$D96)+SUMIFS('6'!$A:$A,'6'!$T:$T,$C96,'6'!$D:$D,$D96)+SUMIFS('6'!$A:$A,'6'!$T:$T,$C96,'6'!$C:$C,$G96)+SUMIFS('6'!$A:$A,'6'!$T:$T,$C96,'6'!$D:$D,$G96))))</f>
        <v/>
      </c>
      <c r="P96" s="73" t="str">
        <f>IF('7'!$E$2="","",SUM(SUMIF('7'!$R:$R,$C96,'7'!$A:$A)-(SUMIFS('7'!$A:$A,'7'!$R:$R,$C96,'7'!$C:$C,$D96)+SUMIFS('7'!$A:$A,'7'!$R:$R,$C96,'7'!$D:$D,$D96)+SUMIFS('7'!$A:$A,'7'!$R:$R,$C96,'7'!$C:$C,$G96)+SUMIFS('7'!$A:$A,'7'!$R:$R,I96,'7'!$D:$D,$G96)),SUMIF('7'!$S:$S,$C96,'7'!$A:$A)-(SUMIFS('7'!$A:$A,'7'!$S:$S,$C96,'7'!$C:$C,$D96)+SUMIFS('7'!$A:$A,'7'!$S:$S,$C96,'7'!$D:$D,$D96)+SUMIFS('7'!$A:$A,'7'!$S:$S,$C96,'7'!$C:$C,$G96)+SUMIFS('7'!$A:$A,'7'!$S:$S,$C96,'7'!$D:$D,$G96)),SUMIF('7'!$T:$T,$C96,'7'!$A:$A)-(SUMIFS('7'!$A:$A,'7'!$T:$T,$C96,'7'!$C:$C,$D96)+SUMIFS('7'!$A:$A,'7'!$T:$T,$C96,'7'!$D:$D,$D96)+SUMIFS('7'!$A:$A,'7'!$T:$T,$C96,'7'!$C:$C,$G96)+SUMIFS('7'!$A:$A,'7'!$T:$T,$C96,'7'!$D:$D,$G96))))</f>
        <v/>
      </c>
      <c r="Q96" s="73" t="str">
        <f>IF('8'!$E$2="","",SUM(SUMIF('8'!$R:$R,$C96,'8'!$A:$A)-(SUMIFS('8'!$A:$A,'8'!$R:$R,$C96,'8'!$C:$C,$D96)+SUMIFS('8'!$A:$A,'8'!$R:$R,$C96,'8'!$D:$D,$D96)+SUMIFS('8'!$A:$A,'8'!$R:$R,$C96,'8'!$C:$C,$G96)+SUMIFS('8'!$A:$A,'8'!$R:$R,J96,'8'!$D:$D,$G96)),SUMIF('8'!$S:$S,$C96,'8'!$A:$A)-(SUMIFS('8'!$A:$A,'8'!$S:$S,$C96,'8'!$C:$C,$D96)+SUMIFS('8'!$A:$A,'8'!$S:$S,$C96,'8'!$D:$D,$D96)+SUMIFS('8'!$A:$A,'8'!$S:$S,$C96,'8'!$C:$C,$G96)+SUMIFS('8'!$A:$A,'8'!$S:$S,$C96,'8'!$D:$D,$G96)),SUMIF('8'!$T:$T,$C96,'8'!$A:$A)-(SUMIFS('8'!$A:$A,'8'!$T:$T,$C96,'8'!$C:$C,$D96)+SUMIFS('8'!$A:$A,'8'!$T:$T,$C96,'8'!$D:$D,$D96)+SUMIFS('8'!$A:$A,'8'!$T:$T,$C96,'8'!$C:$C,$G96)+SUMIFS('8'!$A:$A,'8'!$T:$T,$C96,'8'!$D:$D,$G96))))</f>
        <v/>
      </c>
      <c r="R96" s="73" t="str">
        <f>IF('9'!$E$2="","",SUM(SUMIF('9'!$R:$R,$C96,'9'!$A:$A)-(SUMIFS('9'!$A:$A,'9'!$R:$R,$C96,'9'!$C:$C,$D96)+SUMIFS('9'!$A:$A,'9'!$R:$R,$C96,'9'!$D:$D,$D96)+SUMIFS('9'!$A:$A,'9'!$R:$R,$C96,'9'!$C:$C,$G96)+SUMIFS('9'!$A:$A,'9'!$R:$R,K96,'9'!$D:$D,$G96)),SUMIF('9'!$S:$S,$C96,'9'!$A:$A)-(SUMIFS('9'!$A:$A,'9'!$S:$S,$C96,'9'!$C:$C,$D96)+SUMIFS('9'!$A:$A,'9'!$S:$S,$C96,'9'!$D:$D,$D96)+SUMIFS('9'!$A:$A,'9'!$S:$S,$C96,'9'!$C:$C,$G96)+SUMIFS('9'!$A:$A,'9'!$S:$S,$C96,'9'!$D:$D,$G96)),SUMIF('9'!$T:$T,$C96,'9'!$A:$A)-(SUMIFS('9'!$A:$A,'9'!$T:$T,$C96,'9'!$C:$C,$D96)+SUMIFS('9'!$A:$A,'9'!$T:$T,$C96,'9'!$D:$D,$D96)+SUMIFS('9'!$A:$A,'9'!$T:$T,$C96,'9'!$C:$C,$G96)+SUMIFS('9'!$A:$A,'9'!$T:$T,$C96,'9'!$D:$D,$G96))))</f>
        <v/>
      </c>
      <c r="S96" s="73" t="str">
        <f>IF('10'!$D$2="","",SUM(SUMIF('10'!$Q:$Q,$C96,'10'!$A:$A)-(SUMIFS('10'!$A:$A,'10'!$Q:$Q,$C96,'10'!$B:$B,$D96)+SUMIFS('10'!$A:$A,'10'!$Q:$Q,$C96,'10'!$C:$C,$D96)+SUMIFS('10'!$A:$A,'10'!$Q:$Q,$C96,'10'!$B:$B,$G96)+SUMIFS('10'!$A:$A,'10'!$Q:$Q,L96,'10'!$C:$C,$G96)),SUMIF('10'!$R:$R,$C96,'10'!$A:$A)-(SUMIFS('10'!$A:$A,'10'!$R:$R,$C96,'10'!$B:$B,$D96)+SUMIFS('10'!$A:$A,'10'!$R:$R,$C96,'10'!$C:$C,$D96)+SUMIFS('10'!$A:$A,'10'!$R:$R,$C96,'10'!$B:$B,$G96)+SUMIFS('10'!$A:$A,'10'!$R:$R,$C96,'10'!$C:$C,$G96)),SUMIF('10'!$S:$S,$C96,'10'!$A:$A)-(SUMIFS('10'!$A:$A,'10'!$S:$S,$C96,'10'!$B:$B,$D96)+SUMIFS('10'!$A:$A,'10'!$S:$S,$C96,'10'!$C:$C,$D96)+SUMIFS('10'!$A:$A,'10'!$S:$S,$C96,'10'!$B:$B,$G96)+SUMIFS('10'!$A:$A,'10'!$S:$S,$C96,'10'!$C:$C,$G96))))</f>
        <v/>
      </c>
      <c r="T96" s="73" t="str">
        <f>IF('11'!$D$2="","",SUM(SUMIF('11'!$Q:$Q,$C96,'11'!$A:$A)-(SUMIFS('11'!$A:$A,'11'!$Q:$Q,$C96,'11'!$B:$B,$D96)+SUMIFS('11'!$A:$A,'11'!$Q:$Q,$C96,'11'!$C:$C,$D96)+SUMIFS('11'!$A:$A,'11'!$Q:$Q,$C96,'11'!$B:$B,$G96)+SUMIFS('11'!$A:$A,'11'!$Q:$Q,M96,'11'!$C:$C,$G96)),SUMIF('11'!$R:$R,$C96,'11'!$A:$A)-(SUMIFS('11'!$A:$A,'11'!$R:$R,$C96,'11'!$B:$B,$D96)+SUMIFS('11'!$A:$A,'11'!$R:$R,$C96,'11'!$C:$C,$D96)+SUMIFS('11'!$A:$A,'11'!$R:$R,$C96,'11'!$B:$B,$G96)+SUMIFS('11'!$A:$A,'11'!$R:$R,$C96,'11'!$C:$C,$G96)),SUMIF('11'!$S:$S,$C96,'11'!$A:$A)-(SUMIFS('11'!$A:$A,'11'!$S:$S,$C96,'11'!$B:$B,$D96)+SUMIFS('11'!$A:$A,'11'!$S:$S,$C96,'11'!$C:$C,$D96)+SUMIFS('11'!$A:$A,'11'!$S:$S,$C96,'11'!$B:$B,$G96)+SUMIFS('11'!$A:$A,'11'!$S:$S,$C96,'11'!$C:$C,$G96))))</f>
        <v/>
      </c>
      <c r="U96" s="74" t="str">
        <f>IF('12'!$D$2="","",SUM(SUMIF('12'!$Q:$Q,$C96,'12'!$A:$A)-(SUMIFS('12'!$A:$A,'12'!$Q:$Q,$C96,'12'!$B:$B,$D96)+SUMIFS('12'!$A:$A,'12'!$Q:$Q,$C96,'12'!$C:$C,$D96)+SUMIFS('12'!$A:$A,'12'!$Q:$Q,$C96,'12'!$B:$B,$G96)+SUMIFS('12'!$A:$A,'12'!$Q:$Q,N96,'12'!$C:$C,$G96)),SUMIF('12'!$R:$R,$C96,'12'!$A:$A)-(SUMIFS('12'!$A:$A,'12'!$R:$R,$C96,'12'!$B:$B,$D96)+SUMIFS('12'!$A:$A,'12'!$R:$R,$C96,'12'!$C:$C,$D96)+SUMIFS('12'!$A:$A,'12'!$R:$R,$C96,'12'!$B:$B,$G96)+SUMIFS('12'!$A:$A,'12'!$R:$R,$C96,'12'!$C:$C,$G96)),SUMIF('12'!$S:$S,$C96,'12'!$A:$A)-(SUMIFS('12'!$A:$A,'12'!$S:$S,$C96,'12'!$B:$B,$D96)+SUMIFS('12'!$A:$A,'12'!$S:$S,$C96,'12'!$C:$C,$D96)+SUMIFS('12'!$A:$A,'12'!$S:$S,$C96,'12'!$B:$B,$G96)+SUMIFS('12'!$A:$A,'12'!$S:$S,$C96,'12'!$C:$C,$G96))))</f>
        <v/>
      </c>
      <c r="V96" s="75" t="str">
        <f>IF('13'!$D$2="","",SUM(SUMIF('13'!$Q:$Q,$C96,'13'!$A:$A)-(SUMIFS('13'!$A:$A,'13'!$Q:$Q,$C96,'13'!$B:$B,$D96)+SUMIFS('13'!$A:$A,'13'!$Q:$Q,$C96,'13'!$C:$C,$D96)+SUMIFS('13'!$A:$A,'13'!$Q:$Q,$C96,'13'!$B:$B,$G96)+SUMIFS('13'!$A:$A,'13'!$Q:$Q,O96,'13'!$C:$C,$G96)),SUMIF('13'!$R:$R,$C96,'13'!$A:$A)-(SUMIFS('13'!$A:$A,'13'!$R:$R,$C96,'13'!$B:$B,$D96)+SUMIFS('13'!$A:$A,'13'!$R:$R,$C96,'13'!$C:$C,$D96)+SUMIFS('13'!$A:$A,'13'!$R:$R,$C96,'13'!$B:$B,$G96)+SUMIFS('13'!$A:$A,'13'!$R:$R,$C96,'13'!$C:$C,$G96)),SUMIF('13'!$S:$S,$C96,'13'!$A:$A)-(SUMIFS('13'!$A:$A,'13'!$S:$S,$C96,'13'!$B:$B,$D96)+SUMIFS('13'!$A:$A,'13'!$S:$S,$C96,'13'!$C:$C,$D96)+SUMIFS('13'!$A:$A,'13'!$S:$S,$C96,'13'!$B:$B,$G96)+SUMIFS('13'!$A:$A,'13'!$S:$S,$C96,'13'!$C:$C,$G96))))</f>
        <v/>
      </c>
      <c r="W96" s="76" t="str">
        <f>IF('14'!$D$2="","",SUM(SUMIF('14'!$Q:$Q,$C96,'14'!$A:$A)-(SUMIFS('14'!$A:$A,'14'!$Q:$Q,$C96,'14'!$B:$B,$D96)+SUMIFS('14'!$A:$A,'14'!$Q:$Q,$C96,'14'!$C:$C,$D96)+SUMIFS('14'!$A:$A,'14'!$Q:$Q,$C96,'14'!$B:$B,$G96)+SUMIFS('14'!$A:$A,'14'!$Q:$Q,P96,'14'!$C:$C,$G96)),SUMIF('14'!$R:$R,$C96,'14'!$A:$A)-(SUMIFS('14'!$A:$A,'14'!$R:$R,$C96,'14'!$B:$B,$D96)+SUMIFS('14'!$A:$A,'14'!$R:$R,$C96,'14'!$C:$C,$D96)+SUMIFS('14'!$A:$A,'14'!$R:$R,$C96,'14'!$B:$B,$G96)+SUMIFS('14'!$A:$A,'14'!$R:$R,$C96,'14'!$C:$C,$G96)),SUMIF('14'!$S:$S,$C96,'14'!$A:$A)-(SUMIFS('14'!$A:$A,'14'!$S:$S,$C96,'14'!$B:$B,$D96)+SUMIFS('14'!$A:$A,'14'!$S:$S,$C96,'14'!$C:$C,$D96)+SUMIFS('14'!$A:$A,'14'!$S:$S,$C96,'14'!$B:$B,$G96)+SUMIFS('14'!$A:$A,'14'!$S:$S,$C96,'14'!$C:$C,$G96))))</f>
        <v/>
      </c>
      <c r="X96" s="73" t="str">
        <f>IF('15'!$D$2="","",SUM(SUMIF('15'!$Q:$Q,$C96,'15'!$A:$A)-(SUMIFS('15'!$A:$A,'15'!$Q:$Q,$C96,'15'!$B:$B,$D96)+SUMIFS('15'!$A:$A,'15'!$Q:$Q,$C96,'15'!$C:$C,$D96)+SUMIFS('15'!$A:$A,'15'!$Q:$Q,$C96,'15'!$B:$B,$G96)+SUMIFS('15'!$A:$A,'15'!$Q:$Q,Q96,'15'!$C:$C,$G96)),SUMIF('15'!$R:$R,$C96,'15'!$A:$A)-(SUMIFS('15'!$A:$A,'15'!$R:$R,$C96,'15'!$B:$B,$D96)+SUMIFS('15'!$A:$A,'15'!$R:$R,$C96,'15'!$C:$C,$D96)+SUMIFS('15'!$A:$A,'15'!$R:$R,$C96,'15'!$B:$B,$G96)+SUMIFS('15'!$A:$A,'15'!$R:$R,$C96,'15'!$C:$C,$G96)),SUMIF('15'!$S:$S,$C96,'15'!$A:$A)-(SUMIFS('15'!$A:$A,'15'!$S:$S,$C96,'15'!$B:$B,$D96)+SUMIFS('15'!$A:$A,'15'!$S:$S,$C96,'15'!$C:$C,$D96)+SUMIFS('15'!$A:$A,'15'!$S:$S,$C96,'15'!$B:$B,$G96)+SUMIFS('15'!$A:$A,'15'!$S:$S,$C96,'15'!$C:$C,$G96))))</f>
        <v/>
      </c>
      <c r="Y96" s="77">
        <f t="shared" ref="Y96" si="26">SUM(J96:X96)</f>
        <v>1</v>
      </c>
      <c r="Z96" s="85">
        <f>SUM(COUNTIF('1'!$R$2:$T$100,$C96),COUNTIF('2'!$R$2:$T$100,$C96),COUNTIF('3'!$R$2:$T$100,$C96),COUNTIF('4'!$R$2:$T$100,$C96),COUNTIF('5'!$R$2:$T$100,$C96),COUNTIF('6'!$R$2:$T$100,$C96),COUNTIF('7'!$R$2:$T$100,$C96),COUNTIF('8'!$R$2:$T$100,$C96),COUNTIF('9'!$R$2:$T$100,$C96),COUNTIF('10'!$Q$2:$S$100,$C96),COUNTIF('11'!$Q$2:$S$100,$C96),COUNTIF('12'!$Q$2:$S$100,$C96),COUNTIF('13'!$Q$2:$S$100,$C96),COUNTIF('14'!$Q$2:$S$100,$C96),COUNTIF('15'!$Q$2:$S$100,$C96))</f>
        <v>1</v>
      </c>
    </row>
    <row r="97" spans="1:26" x14ac:dyDescent="0.2">
      <c r="A97" s="2" t="s">
        <v>363</v>
      </c>
      <c r="B97" s="2" t="s">
        <v>554</v>
      </c>
      <c r="C97" s="2" t="str">
        <f t="shared" si="16"/>
        <v>Bryan Murray</v>
      </c>
      <c r="D97" s="40" t="s">
        <v>302</v>
      </c>
      <c r="E97" s="43">
        <v>1</v>
      </c>
      <c r="F97" s="72">
        <f t="shared" ref="F97" si="27">ROUNDUP(Y97*E97,0)</f>
        <v>0</v>
      </c>
      <c r="G97" s="40"/>
      <c r="H97" s="43"/>
      <c r="I97" s="72">
        <f t="shared" ref="I97" si="28">ROUNDDOWN(Y97*H97,0)</f>
        <v>0</v>
      </c>
      <c r="J97" s="73">
        <f>IF('1'!$E$2="","",SUM(SUMIF('1'!$R:$R,$C97,'1'!$A:$A)-(SUMIFS('1'!$A:$A,'1'!$R:$R,$C97,'1'!$C:$C,$D97)+SUMIFS('1'!$A:$A,'1'!$R:$R,$C97,'1'!$D:$D,$D97)+SUMIFS('1'!$A:$A,'1'!$R:$R,$C97,'1'!$C:$C,$G97)+SUMIFS('1'!$A:$A,'1'!$R:$R,C97,'1'!$D:$D,$G97)),SUMIF('1'!$S:$S,$C97,'1'!$A:$A)-(SUMIFS('1'!$A:$A,'1'!$S:$S,$C97,'1'!$C:$C,$D97)+SUMIFS('1'!$A:$A,'1'!$S:$S,$C97,'1'!$D:$D,$D97)+SUMIFS('1'!$A:$A,'1'!$S:$S,$C97,'1'!$C:$C,$G97)+SUMIFS('1'!$A:$A,'1'!$S:$S,$C97,'1'!$D:$D,$G97)),SUMIF('1'!$T:$T,$C97,'1'!$A:$A)-(SUMIFS('1'!$A:$A,'1'!$T:$T,$C97,'1'!$C:$C,$D97)+SUMIFS('1'!$A:$A,'1'!$T:$T,$C97,'1'!$D:$D,$D97)+SUMIFS('1'!$A:$A,'1'!$T:$T,$C97,'1'!$C:$C,$G97)+SUMIFS('1'!$A:$A,'1'!$T:$T,$C97,'1'!$D:$D,$G97))))</f>
        <v>0</v>
      </c>
      <c r="K97" s="73">
        <f>IF('2'!$E$2="","",SUM(SUMIF('2'!$R:$R,$C97,'2'!$A:$A)-(SUMIFS('2'!$A:$A,'2'!$R:$R,$C97,'2'!$C:$C,$D97)+SUMIFS('2'!$A:$A,'2'!$R:$R,$C97,'2'!$D:$D,$D97)+SUMIFS('2'!$A:$A,'2'!$R:$R,$C97,'2'!$C:$C,$G97)+SUMIFS('2'!$A:$A,'2'!$R:$R,D97,'2'!$D:$D,$G97)),SUMIF('2'!$S:$S,$C97,'2'!$A:$A)-(SUMIFS('2'!$A:$A,'2'!$S:$S,$C97,'2'!$C:$C,$D97)+SUMIFS('2'!$A:$A,'2'!$S:$S,$C97,'2'!$D:$D,$D97)+SUMIFS('2'!$A:$A,'2'!$S:$S,$C97,'2'!$C:$C,$G97)+SUMIFS('2'!$A:$A,'2'!$S:$S,$C97,'2'!$D:$D,$G97)),SUMIF('2'!$T:$T,$C97,'2'!$A:$A)-(SUMIFS('2'!$A:$A,'2'!$T:$T,$C97,'2'!$C:$C,$D97)+SUMIFS('2'!$A:$A,'2'!$T:$T,$C97,'2'!$D:$D,$D97)+SUMIFS('2'!$A:$A,'2'!$T:$T,$C97,'2'!$C:$C,$G97)+SUMIFS('2'!$A:$A,'2'!$T:$T,$C97,'2'!$D:$D,$G97))))</f>
        <v>0</v>
      </c>
      <c r="L97" s="73">
        <f>IF('3'!$E$2="","",SUM(SUMIF('3'!$R:$R,$C97,'3'!$A:$A)-(SUMIFS('3'!$A:$A,'3'!$R:$R,$C97,'3'!$C:$C,$D97)+SUMIFS('3'!$A:$A,'3'!$R:$R,$C97,'3'!$D:$D,$D97)+SUMIFS('3'!$A:$A,'3'!$R:$R,$C97,'3'!$C:$C,$G97)+SUMIFS('3'!$A:$A,'3'!$R:$R,E97,'3'!$D:$D,$G97)),SUMIF('3'!$S:$S,$C97,'3'!$A:$A)-(SUMIFS('3'!$A:$A,'3'!$S:$S,$C97,'3'!$C:$C,$D97)+SUMIFS('3'!$A:$A,'3'!$S:$S,$C97,'3'!$D:$D,$D97)+SUMIFS('3'!$A:$A,'3'!$S:$S,$C97,'3'!$C:$C,$G97)+SUMIFS('3'!$A:$A,'3'!$S:$S,$C97,'3'!$D:$D,$G97)),SUMIF('3'!$T:$T,$C97,'3'!$A:$A)-(SUMIFS('3'!$A:$A,'3'!$T:$T,$C97,'3'!$C:$C,$D97)+SUMIFS('3'!$A:$A,'3'!$T:$T,$C97,'3'!$D:$D,$D97)+SUMIFS('3'!$A:$A,'3'!$T:$T,$C97,'3'!$C:$C,$G97)+SUMIFS('3'!$A:$A,'3'!$T:$T,$C97,'3'!$D:$D,$G97))))</f>
        <v>0</v>
      </c>
      <c r="M97" s="73" t="str">
        <f>IF('4'!$E$2="","",SUM(SUMIF('4'!$R:$R,$C97,'4'!$A:$A)-(SUMIFS('4'!$A:$A,'4'!$R:$R,$C97,'4'!$C:$C,$D97)+SUMIFS('4'!$A:$A,'4'!$R:$R,$C97,'4'!$D:$D,$D97)+SUMIFS('4'!$A:$A,'4'!$R:$R,$C97,'4'!$C:$C,$G97)+SUMIFS('4'!$A:$A,'4'!$R:$R,F97,'4'!$D:$D,$G97)),SUMIF('4'!$S:$S,$C97,'4'!$A:$A)-(SUMIFS('4'!$A:$A,'4'!$S:$S,$C97,'4'!$C:$C,$D97)+SUMIFS('4'!$A:$A,'4'!$S:$S,$C97,'4'!$D:$D,$D97)+SUMIFS('4'!$A:$A,'4'!$S:$S,$C97,'4'!$C:$C,$G97)+SUMIFS('4'!$A:$A,'4'!$S:$S,$C97,'4'!$D:$D,$G97)),SUMIF('4'!$T:$T,$C97,'4'!$A:$A)-(SUMIFS('4'!$A:$A,'4'!$T:$T,$C97,'4'!$C:$C,$D97)+SUMIFS('4'!$A:$A,'4'!$T:$T,$C97,'4'!$D:$D,$D97)+SUMIFS('4'!$A:$A,'4'!$T:$T,$C97,'4'!$C:$C,$G97)+SUMIFS('4'!$A:$A,'4'!$T:$T,$C97,'4'!$D:$D,$G97))))</f>
        <v/>
      </c>
      <c r="N97" s="73" t="str">
        <f>IF('5'!$E$2="","",SUM(SUMIF('5'!$R:$R,$C97,'5'!$A:$A)-(SUMIFS('5'!$A:$A,'5'!$R:$R,$C97,'5'!$C:$C,$D97)+SUMIFS('5'!$A:$A,'5'!$R:$R,$C97,'5'!$D:$D,$D97)+SUMIFS('5'!$A:$A,'5'!$R:$R,$C97,'5'!$C:$C,$G97)+SUMIFS('5'!$A:$A,'5'!$R:$R,G97,'5'!$D:$D,$G97)),SUMIF('5'!$S:$S,$C97,'5'!$A:$A)-(SUMIFS('5'!$A:$A,'5'!$S:$S,$C97,'5'!$C:$C,$D97)+SUMIFS('5'!$A:$A,'5'!$S:$S,$C97,'5'!$D:$D,$D97)+SUMIFS('5'!$A:$A,'5'!$S:$S,$C97,'5'!$C:$C,$G97)+SUMIFS('5'!$A:$A,'5'!$S:$S,$C97,'5'!$D:$D,$G97)),SUMIF('5'!$T:$T,$C97,'5'!$A:$A)-(SUMIFS('5'!$A:$A,'5'!$T:$T,$C97,'5'!$C:$C,$D97)+SUMIFS('5'!$A:$A,'5'!$T:$T,$C97,'5'!$D:$D,$D97)+SUMIFS('5'!$A:$A,'5'!$T:$T,$C97,'5'!$C:$C,$G97)+SUMIFS('5'!$A:$A,'5'!$T:$T,$C97,'5'!$D:$D,$G97))))</f>
        <v/>
      </c>
      <c r="O97" s="73" t="str">
        <f>IF('6'!$E$2="","",SUM(SUMIF('6'!$R:$R,$C97,'6'!$A:$A)-(SUMIFS('6'!$A:$A,'6'!$R:$R,$C97,'6'!$C:$C,$D97)+SUMIFS('6'!$A:$A,'6'!$R:$R,$C97,'6'!$D:$D,$D97)+SUMIFS('6'!$A:$A,'6'!$R:$R,$C97,'6'!$C:$C,$G97)+SUMIFS('6'!$A:$A,'6'!$R:$R,H97,'6'!$D:$D,$G97)),SUMIF('6'!$S:$S,$C97,'6'!$A:$A)-(SUMIFS('6'!$A:$A,'6'!$S:$S,$C97,'6'!$C:$C,$D97)+SUMIFS('6'!$A:$A,'6'!$S:$S,$C97,'6'!$D:$D,$D97)+SUMIFS('6'!$A:$A,'6'!$S:$S,$C97,'6'!$C:$C,$G97)+SUMIFS('6'!$A:$A,'6'!$S:$S,$C97,'6'!$D:$D,$G97)),SUMIF('6'!$T:$T,$C97,'6'!$A:$A)-(SUMIFS('6'!$A:$A,'6'!$T:$T,$C97,'6'!$C:$C,$D97)+SUMIFS('6'!$A:$A,'6'!$T:$T,$C97,'6'!$D:$D,$D97)+SUMIFS('6'!$A:$A,'6'!$T:$T,$C97,'6'!$C:$C,$G97)+SUMIFS('6'!$A:$A,'6'!$T:$T,$C97,'6'!$D:$D,$G97))))</f>
        <v/>
      </c>
      <c r="P97" s="73" t="str">
        <f>IF('7'!$E$2="","",SUM(SUMIF('7'!$R:$R,$C97,'7'!$A:$A)-(SUMIFS('7'!$A:$A,'7'!$R:$R,$C97,'7'!$C:$C,$D97)+SUMIFS('7'!$A:$A,'7'!$R:$R,$C97,'7'!$D:$D,$D97)+SUMIFS('7'!$A:$A,'7'!$R:$R,$C97,'7'!$C:$C,$G97)+SUMIFS('7'!$A:$A,'7'!$R:$R,I97,'7'!$D:$D,$G97)),SUMIF('7'!$S:$S,$C97,'7'!$A:$A)-(SUMIFS('7'!$A:$A,'7'!$S:$S,$C97,'7'!$C:$C,$D97)+SUMIFS('7'!$A:$A,'7'!$S:$S,$C97,'7'!$D:$D,$D97)+SUMIFS('7'!$A:$A,'7'!$S:$S,$C97,'7'!$C:$C,$G97)+SUMIFS('7'!$A:$A,'7'!$S:$S,$C97,'7'!$D:$D,$G97)),SUMIF('7'!$T:$T,$C97,'7'!$A:$A)-(SUMIFS('7'!$A:$A,'7'!$T:$T,$C97,'7'!$C:$C,$D97)+SUMIFS('7'!$A:$A,'7'!$T:$T,$C97,'7'!$D:$D,$D97)+SUMIFS('7'!$A:$A,'7'!$T:$T,$C97,'7'!$C:$C,$G97)+SUMIFS('7'!$A:$A,'7'!$T:$T,$C97,'7'!$D:$D,$G97))))</f>
        <v/>
      </c>
      <c r="Q97" s="73" t="str">
        <f>IF('8'!$E$2="","",SUM(SUMIF('8'!$R:$R,$C97,'8'!$A:$A)-(SUMIFS('8'!$A:$A,'8'!$R:$R,$C97,'8'!$C:$C,$D97)+SUMIFS('8'!$A:$A,'8'!$R:$R,$C97,'8'!$D:$D,$D97)+SUMIFS('8'!$A:$A,'8'!$R:$R,$C97,'8'!$C:$C,$G97)+SUMIFS('8'!$A:$A,'8'!$R:$R,J97,'8'!$D:$D,$G97)),SUMIF('8'!$S:$S,$C97,'8'!$A:$A)-(SUMIFS('8'!$A:$A,'8'!$S:$S,$C97,'8'!$C:$C,$D97)+SUMIFS('8'!$A:$A,'8'!$S:$S,$C97,'8'!$D:$D,$D97)+SUMIFS('8'!$A:$A,'8'!$S:$S,$C97,'8'!$C:$C,$G97)+SUMIFS('8'!$A:$A,'8'!$S:$S,$C97,'8'!$D:$D,$G97)),SUMIF('8'!$T:$T,$C97,'8'!$A:$A)-(SUMIFS('8'!$A:$A,'8'!$T:$T,$C97,'8'!$C:$C,$D97)+SUMIFS('8'!$A:$A,'8'!$T:$T,$C97,'8'!$D:$D,$D97)+SUMIFS('8'!$A:$A,'8'!$T:$T,$C97,'8'!$C:$C,$G97)+SUMIFS('8'!$A:$A,'8'!$T:$T,$C97,'8'!$D:$D,$G97))))</f>
        <v/>
      </c>
      <c r="R97" s="73" t="str">
        <f>IF('9'!$E$2="","",SUM(SUMIF('9'!$R:$R,$C97,'9'!$A:$A)-(SUMIFS('9'!$A:$A,'9'!$R:$R,$C97,'9'!$C:$C,$D97)+SUMIFS('9'!$A:$A,'9'!$R:$R,$C97,'9'!$D:$D,$D97)+SUMIFS('9'!$A:$A,'9'!$R:$R,$C97,'9'!$C:$C,$G97)+SUMIFS('9'!$A:$A,'9'!$R:$R,K97,'9'!$D:$D,$G97)),SUMIF('9'!$S:$S,$C97,'9'!$A:$A)-(SUMIFS('9'!$A:$A,'9'!$S:$S,$C97,'9'!$C:$C,$D97)+SUMIFS('9'!$A:$A,'9'!$S:$S,$C97,'9'!$D:$D,$D97)+SUMIFS('9'!$A:$A,'9'!$S:$S,$C97,'9'!$C:$C,$G97)+SUMIFS('9'!$A:$A,'9'!$S:$S,$C97,'9'!$D:$D,$G97)),SUMIF('9'!$T:$T,$C97,'9'!$A:$A)-(SUMIFS('9'!$A:$A,'9'!$T:$T,$C97,'9'!$C:$C,$D97)+SUMIFS('9'!$A:$A,'9'!$T:$T,$C97,'9'!$D:$D,$D97)+SUMIFS('9'!$A:$A,'9'!$T:$T,$C97,'9'!$C:$C,$G97)+SUMIFS('9'!$A:$A,'9'!$T:$T,$C97,'9'!$D:$D,$G97))))</f>
        <v/>
      </c>
      <c r="S97" s="73" t="str">
        <f>IF('10'!$D$2="","",SUM(SUMIF('10'!$Q:$Q,$C97,'10'!$A:$A)-(SUMIFS('10'!$A:$A,'10'!$Q:$Q,$C97,'10'!$B:$B,$D97)+SUMIFS('10'!$A:$A,'10'!$Q:$Q,$C97,'10'!$C:$C,$D97)+SUMIFS('10'!$A:$A,'10'!$Q:$Q,$C97,'10'!$B:$B,$G97)+SUMIFS('10'!$A:$A,'10'!$Q:$Q,L97,'10'!$C:$C,$G97)),SUMIF('10'!$R:$R,$C97,'10'!$A:$A)-(SUMIFS('10'!$A:$A,'10'!$R:$R,$C97,'10'!$B:$B,$D97)+SUMIFS('10'!$A:$A,'10'!$R:$R,$C97,'10'!$C:$C,$D97)+SUMIFS('10'!$A:$A,'10'!$R:$R,$C97,'10'!$B:$B,$G97)+SUMIFS('10'!$A:$A,'10'!$R:$R,$C97,'10'!$C:$C,$G97)),SUMIF('10'!$S:$S,$C97,'10'!$A:$A)-(SUMIFS('10'!$A:$A,'10'!$S:$S,$C97,'10'!$B:$B,$D97)+SUMIFS('10'!$A:$A,'10'!$S:$S,$C97,'10'!$C:$C,$D97)+SUMIFS('10'!$A:$A,'10'!$S:$S,$C97,'10'!$B:$B,$G97)+SUMIFS('10'!$A:$A,'10'!$S:$S,$C97,'10'!$C:$C,$G97))))</f>
        <v/>
      </c>
      <c r="T97" s="73" t="str">
        <f>IF('11'!$D$2="","",SUM(SUMIF('11'!$Q:$Q,$C97,'11'!$A:$A)-(SUMIFS('11'!$A:$A,'11'!$Q:$Q,$C97,'11'!$B:$B,$D97)+SUMIFS('11'!$A:$A,'11'!$Q:$Q,$C97,'11'!$C:$C,$D97)+SUMIFS('11'!$A:$A,'11'!$Q:$Q,$C97,'11'!$B:$B,$G97)+SUMIFS('11'!$A:$A,'11'!$Q:$Q,M97,'11'!$C:$C,$G97)),SUMIF('11'!$R:$R,$C97,'11'!$A:$A)-(SUMIFS('11'!$A:$A,'11'!$R:$R,$C97,'11'!$B:$B,$D97)+SUMIFS('11'!$A:$A,'11'!$R:$R,$C97,'11'!$C:$C,$D97)+SUMIFS('11'!$A:$A,'11'!$R:$R,$C97,'11'!$B:$B,$G97)+SUMIFS('11'!$A:$A,'11'!$R:$R,$C97,'11'!$C:$C,$G97)),SUMIF('11'!$S:$S,$C97,'11'!$A:$A)-(SUMIFS('11'!$A:$A,'11'!$S:$S,$C97,'11'!$B:$B,$D97)+SUMIFS('11'!$A:$A,'11'!$S:$S,$C97,'11'!$C:$C,$D97)+SUMIFS('11'!$A:$A,'11'!$S:$S,$C97,'11'!$B:$B,$G97)+SUMIFS('11'!$A:$A,'11'!$S:$S,$C97,'11'!$C:$C,$G97))))</f>
        <v/>
      </c>
      <c r="U97" s="74" t="str">
        <f>IF('12'!$D$2="","",SUM(SUMIF('12'!$Q:$Q,$C97,'12'!$A:$A)-(SUMIFS('12'!$A:$A,'12'!$Q:$Q,$C97,'12'!$B:$B,$D97)+SUMIFS('12'!$A:$A,'12'!$Q:$Q,$C97,'12'!$C:$C,$D97)+SUMIFS('12'!$A:$A,'12'!$Q:$Q,$C97,'12'!$B:$B,$G97)+SUMIFS('12'!$A:$A,'12'!$Q:$Q,N97,'12'!$C:$C,$G97)),SUMIF('12'!$R:$R,$C97,'12'!$A:$A)-(SUMIFS('12'!$A:$A,'12'!$R:$R,$C97,'12'!$B:$B,$D97)+SUMIFS('12'!$A:$A,'12'!$R:$R,$C97,'12'!$C:$C,$D97)+SUMIFS('12'!$A:$A,'12'!$R:$R,$C97,'12'!$B:$B,$G97)+SUMIFS('12'!$A:$A,'12'!$R:$R,$C97,'12'!$C:$C,$G97)),SUMIF('12'!$S:$S,$C97,'12'!$A:$A)-(SUMIFS('12'!$A:$A,'12'!$S:$S,$C97,'12'!$B:$B,$D97)+SUMIFS('12'!$A:$A,'12'!$S:$S,$C97,'12'!$C:$C,$D97)+SUMIFS('12'!$A:$A,'12'!$S:$S,$C97,'12'!$B:$B,$G97)+SUMIFS('12'!$A:$A,'12'!$S:$S,$C97,'12'!$C:$C,$G97))))</f>
        <v/>
      </c>
      <c r="V97" s="75" t="str">
        <f>IF('13'!$D$2="","",SUM(SUMIF('13'!$Q:$Q,$C97,'13'!$A:$A)-(SUMIFS('13'!$A:$A,'13'!$Q:$Q,$C97,'13'!$B:$B,$D97)+SUMIFS('13'!$A:$A,'13'!$Q:$Q,$C97,'13'!$C:$C,$D97)+SUMIFS('13'!$A:$A,'13'!$Q:$Q,$C97,'13'!$B:$B,$G97)+SUMIFS('13'!$A:$A,'13'!$Q:$Q,O97,'13'!$C:$C,$G97)),SUMIF('13'!$R:$R,$C97,'13'!$A:$A)-(SUMIFS('13'!$A:$A,'13'!$R:$R,$C97,'13'!$B:$B,$D97)+SUMIFS('13'!$A:$A,'13'!$R:$R,$C97,'13'!$C:$C,$D97)+SUMIFS('13'!$A:$A,'13'!$R:$R,$C97,'13'!$B:$B,$G97)+SUMIFS('13'!$A:$A,'13'!$R:$R,$C97,'13'!$C:$C,$G97)),SUMIF('13'!$S:$S,$C97,'13'!$A:$A)-(SUMIFS('13'!$A:$A,'13'!$S:$S,$C97,'13'!$B:$B,$D97)+SUMIFS('13'!$A:$A,'13'!$S:$S,$C97,'13'!$C:$C,$D97)+SUMIFS('13'!$A:$A,'13'!$S:$S,$C97,'13'!$B:$B,$G97)+SUMIFS('13'!$A:$A,'13'!$S:$S,$C97,'13'!$C:$C,$G97))))</f>
        <v/>
      </c>
      <c r="W97" s="76" t="str">
        <f>IF('14'!$D$2="","",SUM(SUMIF('14'!$Q:$Q,$C97,'14'!$A:$A)-(SUMIFS('14'!$A:$A,'14'!$Q:$Q,$C97,'14'!$B:$B,$D97)+SUMIFS('14'!$A:$A,'14'!$Q:$Q,$C97,'14'!$C:$C,$D97)+SUMIFS('14'!$A:$A,'14'!$Q:$Q,$C97,'14'!$B:$B,$G97)+SUMIFS('14'!$A:$A,'14'!$Q:$Q,P97,'14'!$C:$C,$G97)),SUMIF('14'!$R:$R,$C97,'14'!$A:$A)-(SUMIFS('14'!$A:$A,'14'!$R:$R,$C97,'14'!$B:$B,$D97)+SUMIFS('14'!$A:$A,'14'!$R:$R,$C97,'14'!$C:$C,$D97)+SUMIFS('14'!$A:$A,'14'!$R:$R,$C97,'14'!$B:$B,$G97)+SUMIFS('14'!$A:$A,'14'!$R:$R,$C97,'14'!$C:$C,$G97)),SUMIF('14'!$S:$S,$C97,'14'!$A:$A)-(SUMIFS('14'!$A:$A,'14'!$S:$S,$C97,'14'!$B:$B,$D97)+SUMIFS('14'!$A:$A,'14'!$S:$S,$C97,'14'!$C:$C,$D97)+SUMIFS('14'!$A:$A,'14'!$S:$S,$C97,'14'!$B:$B,$G97)+SUMIFS('14'!$A:$A,'14'!$S:$S,$C97,'14'!$C:$C,$G97))))</f>
        <v/>
      </c>
      <c r="X97" s="73" t="str">
        <f>IF('15'!$D$2="","",SUM(SUMIF('15'!$Q:$Q,$C97,'15'!$A:$A)-(SUMIFS('15'!$A:$A,'15'!$Q:$Q,$C97,'15'!$B:$B,$D97)+SUMIFS('15'!$A:$A,'15'!$Q:$Q,$C97,'15'!$C:$C,$D97)+SUMIFS('15'!$A:$A,'15'!$Q:$Q,$C97,'15'!$B:$B,$G97)+SUMIFS('15'!$A:$A,'15'!$Q:$Q,Q97,'15'!$C:$C,$G97)),SUMIF('15'!$R:$R,$C97,'15'!$A:$A)-(SUMIFS('15'!$A:$A,'15'!$R:$R,$C97,'15'!$B:$B,$D97)+SUMIFS('15'!$A:$A,'15'!$R:$R,$C97,'15'!$C:$C,$D97)+SUMIFS('15'!$A:$A,'15'!$R:$R,$C97,'15'!$B:$B,$G97)+SUMIFS('15'!$A:$A,'15'!$R:$R,$C97,'15'!$C:$C,$G97)),SUMIF('15'!$S:$S,$C97,'15'!$A:$A)-(SUMIFS('15'!$A:$A,'15'!$S:$S,$C97,'15'!$B:$B,$D97)+SUMIFS('15'!$A:$A,'15'!$S:$S,$C97,'15'!$C:$C,$D97)+SUMIFS('15'!$A:$A,'15'!$S:$S,$C97,'15'!$B:$B,$G97)+SUMIFS('15'!$A:$A,'15'!$S:$S,$C97,'15'!$C:$C,$G97))))</f>
        <v/>
      </c>
      <c r="Y97" s="77">
        <f t="shared" ref="Y97" si="29">SUM(J97:X97)</f>
        <v>0</v>
      </c>
      <c r="Z97" s="85">
        <f>SUM(COUNTIF('1'!$R$2:$T$100,$C97),COUNTIF('2'!$R$2:$T$100,$C97),COUNTIF('3'!$R$2:$T$100,$C97),COUNTIF('4'!$R$2:$T$100,$C97),COUNTIF('5'!$R$2:$T$100,$C97),COUNTIF('6'!$R$2:$T$100,$C97),COUNTIF('7'!$R$2:$T$100,$C97),COUNTIF('8'!$R$2:$T$100,$C97),COUNTIF('9'!$R$2:$T$100,$C97),COUNTIF('10'!$Q$2:$S$100,$C97),COUNTIF('11'!$Q$2:$S$100,$C97),COUNTIF('12'!$Q$2:$S$100,$C97),COUNTIF('13'!$Q$2:$S$100,$C97),COUNTIF('14'!$Q$2:$S$100,$C97),COUNTIF('15'!$Q$2:$S$100,$C97))</f>
        <v>0</v>
      </c>
    </row>
    <row r="98" spans="1:26" x14ac:dyDescent="0.2">
      <c r="A98" s="2" t="s">
        <v>243</v>
      </c>
      <c r="B98" s="2" t="s">
        <v>244</v>
      </c>
      <c r="C98" s="2" t="str">
        <f t="shared" si="16"/>
        <v>Matthew Nance</v>
      </c>
      <c r="D98" s="40"/>
      <c r="E98" s="43"/>
      <c r="F98" s="72">
        <f t="shared" si="17"/>
        <v>0</v>
      </c>
      <c r="G98" s="40"/>
      <c r="H98" s="43"/>
      <c r="I98" s="72">
        <f t="shared" si="18"/>
        <v>0</v>
      </c>
      <c r="J98" s="73">
        <f>IF('1'!$E$2="","",SUM(SUMIF('1'!$R:$R,$C98,'1'!$A:$A)-(SUMIFS('1'!$A:$A,'1'!$R:$R,$C98,'1'!$C:$C,$D98)+SUMIFS('1'!$A:$A,'1'!$R:$R,$C98,'1'!$D:$D,$D98)+SUMIFS('1'!$A:$A,'1'!$R:$R,$C98,'1'!$C:$C,$G98)+SUMIFS('1'!$A:$A,'1'!$R:$R,C98,'1'!$D:$D,$G98)),SUMIF('1'!$S:$S,$C98,'1'!$A:$A)-(SUMIFS('1'!$A:$A,'1'!$S:$S,$C98,'1'!$C:$C,$D98)+SUMIFS('1'!$A:$A,'1'!$S:$S,$C98,'1'!$D:$D,$D98)+SUMIFS('1'!$A:$A,'1'!$S:$S,$C98,'1'!$C:$C,$G98)+SUMIFS('1'!$A:$A,'1'!$S:$S,$C98,'1'!$D:$D,$G98)),SUMIF('1'!$T:$T,$C98,'1'!$A:$A)-(SUMIFS('1'!$A:$A,'1'!$T:$T,$C98,'1'!$C:$C,$D98)+SUMIFS('1'!$A:$A,'1'!$T:$T,$C98,'1'!$D:$D,$D98)+SUMIFS('1'!$A:$A,'1'!$T:$T,$C98,'1'!$C:$C,$G98)+SUMIFS('1'!$A:$A,'1'!$T:$T,$C98,'1'!$D:$D,$G98))))</f>
        <v>0</v>
      </c>
      <c r="K98" s="73">
        <f>IF('2'!$E$2="","",SUM(SUMIF('2'!$R:$R,$C98,'2'!$A:$A)-(SUMIFS('2'!$A:$A,'2'!$R:$R,$C98,'2'!$C:$C,$D98)+SUMIFS('2'!$A:$A,'2'!$R:$R,$C98,'2'!$D:$D,$D98)+SUMIFS('2'!$A:$A,'2'!$R:$R,$C98,'2'!$C:$C,$G98)+SUMIFS('2'!$A:$A,'2'!$R:$R,D98,'2'!$D:$D,$G98)),SUMIF('2'!$S:$S,$C98,'2'!$A:$A)-(SUMIFS('2'!$A:$A,'2'!$S:$S,$C98,'2'!$C:$C,$D98)+SUMIFS('2'!$A:$A,'2'!$S:$S,$C98,'2'!$D:$D,$D98)+SUMIFS('2'!$A:$A,'2'!$S:$S,$C98,'2'!$C:$C,$G98)+SUMIFS('2'!$A:$A,'2'!$S:$S,$C98,'2'!$D:$D,$G98)),SUMIF('2'!$T:$T,$C98,'2'!$A:$A)-(SUMIFS('2'!$A:$A,'2'!$T:$T,$C98,'2'!$C:$C,$D98)+SUMIFS('2'!$A:$A,'2'!$T:$T,$C98,'2'!$D:$D,$D98)+SUMIFS('2'!$A:$A,'2'!$T:$T,$C98,'2'!$C:$C,$G98)+SUMIFS('2'!$A:$A,'2'!$T:$T,$C98,'2'!$D:$D,$G98))))</f>
        <v>0</v>
      </c>
      <c r="L98" s="73">
        <f>IF('3'!$E$2="","",SUM(SUMIF('3'!$R:$R,$C98,'3'!$A:$A)-(SUMIFS('3'!$A:$A,'3'!$R:$R,$C98,'3'!$C:$C,$D98)+SUMIFS('3'!$A:$A,'3'!$R:$R,$C98,'3'!$D:$D,$D98)+SUMIFS('3'!$A:$A,'3'!$R:$R,$C98,'3'!$C:$C,$G98)+SUMIFS('3'!$A:$A,'3'!$R:$R,E98,'3'!$D:$D,$G98)),SUMIF('3'!$S:$S,$C98,'3'!$A:$A)-(SUMIFS('3'!$A:$A,'3'!$S:$S,$C98,'3'!$C:$C,$D98)+SUMIFS('3'!$A:$A,'3'!$S:$S,$C98,'3'!$D:$D,$D98)+SUMIFS('3'!$A:$A,'3'!$S:$S,$C98,'3'!$C:$C,$G98)+SUMIFS('3'!$A:$A,'3'!$S:$S,$C98,'3'!$D:$D,$G98)),SUMIF('3'!$T:$T,$C98,'3'!$A:$A)-(SUMIFS('3'!$A:$A,'3'!$T:$T,$C98,'3'!$C:$C,$D98)+SUMIFS('3'!$A:$A,'3'!$T:$T,$C98,'3'!$D:$D,$D98)+SUMIFS('3'!$A:$A,'3'!$T:$T,$C98,'3'!$C:$C,$G98)+SUMIFS('3'!$A:$A,'3'!$T:$T,$C98,'3'!$D:$D,$G98))))</f>
        <v>0</v>
      </c>
      <c r="M98" s="73" t="str">
        <f>IF('4'!$E$2="","",SUM(SUMIF('4'!$R:$R,$C98,'4'!$A:$A)-(SUMIFS('4'!$A:$A,'4'!$R:$R,$C98,'4'!$C:$C,$D98)+SUMIFS('4'!$A:$A,'4'!$R:$R,$C98,'4'!$D:$D,$D98)+SUMIFS('4'!$A:$A,'4'!$R:$R,$C98,'4'!$C:$C,$G98)+SUMIFS('4'!$A:$A,'4'!$R:$R,F98,'4'!$D:$D,$G98)),SUMIF('4'!$S:$S,$C98,'4'!$A:$A)-(SUMIFS('4'!$A:$A,'4'!$S:$S,$C98,'4'!$C:$C,$D98)+SUMIFS('4'!$A:$A,'4'!$S:$S,$C98,'4'!$D:$D,$D98)+SUMIFS('4'!$A:$A,'4'!$S:$S,$C98,'4'!$C:$C,$G98)+SUMIFS('4'!$A:$A,'4'!$S:$S,$C98,'4'!$D:$D,$G98)),SUMIF('4'!$T:$T,$C98,'4'!$A:$A)-(SUMIFS('4'!$A:$A,'4'!$T:$T,$C98,'4'!$C:$C,$D98)+SUMIFS('4'!$A:$A,'4'!$T:$T,$C98,'4'!$D:$D,$D98)+SUMIFS('4'!$A:$A,'4'!$T:$T,$C98,'4'!$C:$C,$G98)+SUMIFS('4'!$A:$A,'4'!$T:$T,$C98,'4'!$D:$D,$G98))))</f>
        <v/>
      </c>
      <c r="N98" s="73" t="str">
        <f>IF('5'!$E$2="","",SUM(SUMIF('5'!$R:$R,$C98,'5'!$A:$A)-(SUMIFS('5'!$A:$A,'5'!$R:$R,$C98,'5'!$C:$C,$D98)+SUMIFS('5'!$A:$A,'5'!$R:$R,$C98,'5'!$D:$D,$D98)+SUMIFS('5'!$A:$A,'5'!$R:$R,$C98,'5'!$C:$C,$G98)+SUMIFS('5'!$A:$A,'5'!$R:$R,G98,'5'!$D:$D,$G98)),SUMIF('5'!$S:$S,$C98,'5'!$A:$A)-(SUMIFS('5'!$A:$A,'5'!$S:$S,$C98,'5'!$C:$C,$D98)+SUMIFS('5'!$A:$A,'5'!$S:$S,$C98,'5'!$D:$D,$D98)+SUMIFS('5'!$A:$A,'5'!$S:$S,$C98,'5'!$C:$C,$G98)+SUMIFS('5'!$A:$A,'5'!$S:$S,$C98,'5'!$D:$D,$G98)),SUMIF('5'!$T:$T,$C98,'5'!$A:$A)-(SUMIFS('5'!$A:$A,'5'!$T:$T,$C98,'5'!$C:$C,$D98)+SUMIFS('5'!$A:$A,'5'!$T:$T,$C98,'5'!$D:$D,$D98)+SUMIFS('5'!$A:$A,'5'!$T:$T,$C98,'5'!$C:$C,$G98)+SUMIFS('5'!$A:$A,'5'!$T:$T,$C98,'5'!$D:$D,$G98))))</f>
        <v/>
      </c>
      <c r="O98" s="73" t="str">
        <f>IF('6'!$E$2="","",SUM(SUMIF('6'!$R:$R,$C98,'6'!$A:$A)-(SUMIFS('6'!$A:$A,'6'!$R:$R,$C98,'6'!$C:$C,$D98)+SUMIFS('6'!$A:$A,'6'!$R:$R,$C98,'6'!$D:$D,$D98)+SUMIFS('6'!$A:$A,'6'!$R:$R,$C98,'6'!$C:$C,$G98)+SUMIFS('6'!$A:$A,'6'!$R:$R,H98,'6'!$D:$D,$G98)),SUMIF('6'!$S:$S,$C98,'6'!$A:$A)-(SUMIFS('6'!$A:$A,'6'!$S:$S,$C98,'6'!$C:$C,$D98)+SUMIFS('6'!$A:$A,'6'!$S:$S,$C98,'6'!$D:$D,$D98)+SUMIFS('6'!$A:$A,'6'!$S:$S,$C98,'6'!$C:$C,$G98)+SUMIFS('6'!$A:$A,'6'!$S:$S,$C98,'6'!$D:$D,$G98)),SUMIF('6'!$T:$T,$C98,'6'!$A:$A)-(SUMIFS('6'!$A:$A,'6'!$T:$T,$C98,'6'!$C:$C,$D98)+SUMIFS('6'!$A:$A,'6'!$T:$T,$C98,'6'!$D:$D,$D98)+SUMIFS('6'!$A:$A,'6'!$T:$T,$C98,'6'!$C:$C,$G98)+SUMIFS('6'!$A:$A,'6'!$T:$T,$C98,'6'!$D:$D,$G98))))</f>
        <v/>
      </c>
      <c r="P98" s="73" t="str">
        <f>IF('7'!$E$2="","",SUM(SUMIF('7'!$R:$R,$C98,'7'!$A:$A)-(SUMIFS('7'!$A:$A,'7'!$R:$R,$C98,'7'!$C:$C,$D98)+SUMIFS('7'!$A:$A,'7'!$R:$R,$C98,'7'!$D:$D,$D98)+SUMIFS('7'!$A:$A,'7'!$R:$R,$C98,'7'!$C:$C,$G98)+SUMIFS('7'!$A:$A,'7'!$R:$R,I98,'7'!$D:$D,$G98)),SUMIF('7'!$S:$S,$C98,'7'!$A:$A)-(SUMIFS('7'!$A:$A,'7'!$S:$S,$C98,'7'!$C:$C,$D98)+SUMIFS('7'!$A:$A,'7'!$S:$S,$C98,'7'!$D:$D,$D98)+SUMIFS('7'!$A:$A,'7'!$S:$S,$C98,'7'!$C:$C,$G98)+SUMIFS('7'!$A:$A,'7'!$S:$S,$C98,'7'!$D:$D,$G98)),SUMIF('7'!$T:$T,$C98,'7'!$A:$A)-(SUMIFS('7'!$A:$A,'7'!$T:$T,$C98,'7'!$C:$C,$D98)+SUMIFS('7'!$A:$A,'7'!$T:$T,$C98,'7'!$D:$D,$D98)+SUMIFS('7'!$A:$A,'7'!$T:$T,$C98,'7'!$C:$C,$G98)+SUMIFS('7'!$A:$A,'7'!$T:$T,$C98,'7'!$D:$D,$G98))))</f>
        <v/>
      </c>
      <c r="Q98" s="73" t="str">
        <f>IF('8'!$E$2="","",SUM(SUMIF('8'!$R:$R,$C98,'8'!$A:$A)-(SUMIFS('8'!$A:$A,'8'!$R:$R,$C98,'8'!$C:$C,$D98)+SUMIFS('8'!$A:$A,'8'!$R:$R,$C98,'8'!$D:$D,$D98)+SUMIFS('8'!$A:$A,'8'!$R:$R,$C98,'8'!$C:$C,$G98)+SUMIFS('8'!$A:$A,'8'!$R:$R,J98,'8'!$D:$D,$G98)),SUMIF('8'!$S:$S,$C98,'8'!$A:$A)-(SUMIFS('8'!$A:$A,'8'!$S:$S,$C98,'8'!$C:$C,$D98)+SUMIFS('8'!$A:$A,'8'!$S:$S,$C98,'8'!$D:$D,$D98)+SUMIFS('8'!$A:$A,'8'!$S:$S,$C98,'8'!$C:$C,$G98)+SUMIFS('8'!$A:$A,'8'!$S:$S,$C98,'8'!$D:$D,$G98)),SUMIF('8'!$T:$T,$C98,'8'!$A:$A)-(SUMIFS('8'!$A:$A,'8'!$T:$T,$C98,'8'!$C:$C,$D98)+SUMIFS('8'!$A:$A,'8'!$T:$T,$C98,'8'!$D:$D,$D98)+SUMIFS('8'!$A:$A,'8'!$T:$T,$C98,'8'!$C:$C,$G98)+SUMIFS('8'!$A:$A,'8'!$T:$T,$C98,'8'!$D:$D,$G98))))</f>
        <v/>
      </c>
      <c r="R98" s="73" t="str">
        <f>IF('9'!$E$2="","",SUM(SUMIF('9'!$R:$R,$C98,'9'!$A:$A)-(SUMIFS('9'!$A:$A,'9'!$R:$R,$C98,'9'!$C:$C,$D98)+SUMIFS('9'!$A:$A,'9'!$R:$R,$C98,'9'!$D:$D,$D98)+SUMIFS('9'!$A:$A,'9'!$R:$R,$C98,'9'!$C:$C,$G98)+SUMIFS('9'!$A:$A,'9'!$R:$R,K98,'9'!$D:$D,$G98)),SUMIF('9'!$S:$S,$C98,'9'!$A:$A)-(SUMIFS('9'!$A:$A,'9'!$S:$S,$C98,'9'!$C:$C,$D98)+SUMIFS('9'!$A:$A,'9'!$S:$S,$C98,'9'!$D:$D,$D98)+SUMIFS('9'!$A:$A,'9'!$S:$S,$C98,'9'!$C:$C,$G98)+SUMIFS('9'!$A:$A,'9'!$S:$S,$C98,'9'!$D:$D,$G98)),SUMIF('9'!$T:$T,$C98,'9'!$A:$A)-(SUMIFS('9'!$A:$A,'9'!$T:$T,$C98,'9'!$C:$C,$D98)+SUMIFS('9'!$A:$A,'9'!$T:$T,$C98,'9'!$D:$D,$D98)+SUMIFS('9'!$A:$A,'9'!$T:$T,$C98,'9'!$C:$C,$G98)+SUMIFS('9'!$A:$A,'9'!$T:$T,$C98,'9'!$D:$D,$G98))))</f>
        <v/>
      </c>
      <c r="S98" s="73" t="str">
        <f>IF('10'!$D$2="","",SUM(SUMIF('10'!$Q:$Q,$C98,'10'!$A:$A)-(SUMIFS('10'!$A:$A,'10'!$Q:$Q,$C98,'10'!$B:$B,$D98)+SUMIFS('10'!$A:$A,'10'!$Q:$Q,$C98,'10'!$C:$C,$D98)+SUMIFS('10'!$A:$A,'10'!$Q:$Q,$C98,'10'!$B:$B,$G98)+SUMIFS('10'!$A:$A,'10'!$Q:$Q,L98,'10'!$C:$C,$G98)),SUMIF('10'!$R:$R,$C98,'10'!$A:$A)-(SUMIFS('10'!$A:$A,'10'!$R:$R,$C98,'10'!$B:$B,$D98)+SUMIFS('10'!$A:$A,'10'!$R:$R,$C98,'10'!$C:$C,$D98)+SUMIFS('10'!$A:$A,'10'!$R:$R,$C98,'10'!$B:$B,$G98)+SUMIFS('10'!$A:$A,'10'!$R:$R,$C98,'10'!$C:$C,$G98)),SUMIF('10'!$S:$S,$C98,'10'!$A:$A)-(SUMIFS('10'!$A:$A,'10'!$S:$S,$C98,'10'!$B:$B,$D98)+SUMIFS('10'!$A:$A,'10'!$S:$S,$C98,'10'!$C:$C,$D98)+SUMIFS('10'!$A:$A,'10'!$S:$S,$C98,'10'!$B:$B,$G98)+SUMIFS('10'!$A:$A,'10'!$S:$S,$C98,'10'!$C:$C,$G98))))</f>
        <v/>
      </c>
      <c r="T98" s="73" t="str">
        <f>IF('11'!$D$2="","",SUM(SUMIF('11'!$Q:$Q,$C98,'11'!$A:$A)-(SUMIFS('11'!$A:$A,'11'!$Q:$Q,$C98,'11'!$B:$B,$D98)+SUMIFS('11'!$A:$A,'11'!$Q:$Q,$C98,'11'!$C:$C,$D98)+SUMIFS('11'!$A:$A,'11'!$Q:$Q,$C98,'11'!$B:$B,$G98)+SUMIFS('11'!$A:$A,'11'!$Q:$Q,M98,'11'!$C:$C,$G98)),SUMIF('11'!$R:$R,$C98,'11'!$A:$A)-(SUMIFS('11'!$A:$A,'11'!$R:$R,$C98,'11'!$B:$B,$D98)+SUMIFS('11'!$A:$A,'11'!$R:$R,$C98,'11'!$C:$C,$D98)+SUMIFS('11'!$A:$A,'11'!$R:$R,$C98,'11'!$B:$B,$G98)+SUMIFS('11'!$A:$A,'11'!$R:$R,$C98,'11'!$C:$C,$G98)),SUMIF('11'!$S:$S,$C98,'11'!$A:$A)-(SUMIFS('11'!$A:$A,'11'!$S:$S,$C98,'11'!$B:$B,$D98)+SUMIFS('11'!$A:$A,'11'!$S:$S,$C98,'11'!$C:$C,$D98)+SUMIFS('11'!$A:$A,'11'!$S:$S,$C98,'11'!$B:$B,$G98)+SUMIFS('11'!$A:$A,'11'!$S:$S,$C98,'11'!$C:$C,$G98))))</f>
        <v/>
      </c>
      <c r="U98" s="74" t="str">
        <f>IF('12'!$D$2="","",SUM(SUMIF('12'!$Q:$Q,$C98,'12'!$A:$A)-(SUMIFS('12'!$A:$A,'12'!$Q:$Q,$C98,'12'!$B:$B,$D98)+SUMIFS('12'!$A:$A,'12'!$Q:$Q,$C98,'12'!$C:$C,$D98)+SUMIFS('12'!$A:$A,'12'!$Q:$Q,$C98,'12'!$B:$B,$G98)+SUMIFS('12'!$A:$A,'12'!$Q:$Q,N98,'12'!$C:$C,$G98)),SUMIF('12'!$R:$R,$C98,'12'!$A:$A)-(SUMIFS('12'!$A:$A,'12'!$R:$R,$C98,'12'!$B:$B,$D98)+SUMIFS('12'!$A:$A,'12'!$R:$R,$C98,'12'!$C:$C,$D98)+SUMIFS('12'!$A:$A,'12'!$R:$R,$C98,'12'!$B:$B,$G98)+SUMIFS('12'!$A:$A,'12'!$R:$R,$C98,'12'!$C:$C,$G98)),SUMIF('12'!$S:$S,$C98,'12'!$A:$A)-(SUMIFS('12'!$A:$A,'12'!$S:$S,$C98,'12'!$B:$B,$D98)+SUMIFS('12'!$A:$A,'12'!$S:$S,$C98,'12'!$C:$C,$D98)+SUMIFS('12'!$A:$A,'12'!$S:$S,$C98,'12'!$B:$B,$G98)+SUMIFS('12'!$A:$A,'12'!$S:$S,$C98,'12'!$C:$C,$G98))))</f>
        <v/>
      </c>
      <c r="V98" s="75" t="str">
        <f>IF('13'!$D$2="","",SUM(SUMIF('13'!$Q:$Q,$C98,'13'!$A:$A)-(SUMIFS('13'!$A:$A,'13'!$Q:$Q,$C98,'13'!$B:$B,$D98)+SUMIFS('13'!$A:$A,'13'!$Q:$Q,$C98,'13'!$C:$C,$D98)+SUMIFS('13'!$A:$A,'13'!$Q:$Q,$C98,'13'!$B:$B,$G98)+SUMIFS('13'!$A:$A,'13'!$Q:$Q,O98,'13'!$C:$C,$G98)),SUMIF('13'!$R:$R,$C98,'13'!$A:$A)-(SUMIFS('13'!$A:$A,'13'!$R:$R,$C98,'13'!$B:$B,$D98)+SUMIFS('13'!$A:$A,'13'!$R:$R,$C98,'13'!$C:$C,$D98)+SUMIFS('13'!$A:$A,'13'!$R:$R,$C98,'13'!$B:$B,$G98)+SUMIFS('13'!$A:$A,'13'!$R:$R,$C98,'13'!$C:$C,$G98)),SUMIF('13'!$S:$S,$C98,'13'!$A:$A)-(SUMIFS('13'!$A:$A,'13'!$S:$S,$C98,'13'!$B:$B,$D98)+SUMIFS('13'!$A:$A,'13'!$S:$S,$C98,'13'!$C:$C,$D98)+SUMIFS('13'!$A:$A,'13'!$S:$S,$C98,'13'!$B:$B,$G98)+SUMIFS('13'!$A:$A,'13'!$S:$S,$C98,'13'!$C:$C,$G98))))</f>
        <v/>
      </c>
      <c r="W98" s="76" t="str">
        <f>IF('14'!$D$2="","",SUM(SUMIF('14'!$Q:$Q,$C98,'14'!$A:$A)-(SUMIFS('14'!$A:$A,'14'!$Q:$Q,$C98,'14'!$B:$B,$D98)+SUMIFS('14'!$A:$A,'14'!$Q:$Q,$C98,'14'!$C:$C,$D98)+SUMIFS('14'!$A:$A,'14'!$Q:$Q,$C98,'14'!$B:$B,$G98)+SUMIFS('14'!$A:$A,'14'!$Q:$Q,P98,'14'!$C:$C,$G98)),SUMIF('14'!$R:$R,$C98,'14'!$A:$A)-(SUMIFS('14'!$A:$A,'14'!$R:$R,$C98,'14'!$B:$B,$D98)+SUMIFS('14'!$A:$A,'14'!$R:$R,$C98,'14'!$C:$C,$D98)+SUMIFS('14'!$A:$A,'14'!$R:$R,$C98,'14'!$B:$B,$G98)+SUMIFS('14'!$A:$A,'14'!$R:$R,$C98,'14'!$C:$C,$G98)),SUMIF('14'!$S:$S,$C98,'14'!$A:$A)-(SUMIFS('14'!$A:$A,'14'!$S:$S,$C98,'14'!$B:$B,$D98)+SUMIFS('14'!$A:$A,'14'!$S:$S,$C98,'14'!$C:$C,$D98)+SUMIFS('14'!$A:$A,'14'!$S:$S,$C98,'14'!$B:$B,$G98)+SUMIFS('14'!$A:$A,'14'!$S:$S,$C98,'14'!$C:$C,$G98))))</f>
        <v/>
      </c>
      <c r="X98" s="73" t="str">
        <f>IF('15'!$D$2="","",SUM(SUMIF('15'!$Q:$Q,$C98,'15'!$A:$A)-(SUMIFS('15'!$A:$A,'15'!$Q:$Q,$C98,'15'!$B:$B,$D98)+SUMIFS('15'!$A:$A,'15'!$Q:$Q,$C98,'15'!$C:$C,$D98)+SUMIFS('15'!$A:$A,'15'!$Q:$Q,$C98,'15'!$B:$B,$G98)+SUMIFS('15'!$A:$A,'15'!$Q:$Q,Q98,'15'!$C:$C,$G98)),SUMIF('15'!$R:$R,$C98,'15'!$A:$A)-(SUMIFS('15'!$A:$A,'15'!$R:$R,$C98,'15'!$B:$B,$D98)+SUMIFS('15'!$A:$A,'15'!$R:$R,$C98,'15'!$C:$C,$D98)+SUMIFS('15'!$A:$A,'15'!$R:$R,$C98,'15'!$B:$B,$G98)+SUMIFS('15'!$A:$A,'15'!$R:$R,$C98,'15'!$C:$C,$G98)),SUMIF('15'!$S:$S,$C98,'15'!$A:$A)-(SUMIFS('15'!$A:$A,'15'!$S:$S,$C98,'15'!$B:$B,$D98)+SUMIFS('15'!$A:$A,'15'!$S:$S,$C98,'15'!$C:$C,$D98)+SUMIFS('15'!$A:$A,'15'!$S:$S,$C98,'15'!$B:$B,$G98)+SUMIFS('15'!$A:$A,'15'!$S:$S,$C98,'15'!$C:$C,$G98))))</f>
        <v/>
      </c>
      <c r="Y98" s="77">
        <f t="shared" si="19"/>
        <v>0</v>
      </c>
      <c r="Z98" s="85">
        <f>SUM(COUNTIF('1'!$R$2:$T$100,$C98),COUNTIF('2'!$R$2:$T$100,$C98),COUNTIF('3'!$R$2:$T$100,$C98),COUNTIF('4'!$R$2:$T$100,$C98),COUNTIF('5'!$R$2:$T$100,$C98),COUNTIF('6'!$R$2:$T$100,$C98),COUNTIF('7'!$R$2:$T$100,$C98),COUNTIF('8'!$R$2:$T$100,$C98),COUNTIF('9'!$R$2:$T$100,$C98),COUNTIF('10'!$Q$2:$S$100,$C98),COUNTIF('11'!$Q$2:$S$100,$C98),COUNTIF('12'!$Q$2:$S$100,$C98),COUNTIF('13'!$Q$2:$S$100,$C98),COUNTIF('14'!$Q$2:$S$100,$C98),COUNTIF('15'!$Q$2:$S$100,$C98))</f>
        <v>0</v>
      </c>
    </row>
    <row r="99" spans="1:26" x14ac:dyDescent="0.2">
      <c r="A99" s="2" t="s">
        <v>53</v>
      </c>
      <c r="B99" s="2" t="s">
        <v>173</v>
      </c>
      <c r="C99" s="2" t="str">
        <f t="shared" si="16"/>
        <v>Audra Narikawa</v>
      </c>
      <c r="D99" s="40"/>
      <c r="E99" s="43"/>
      <c r="F99" s="72">
        <f t="shared" si="17"/>
        <v>0</v>
      </c>
      <c r="G99" s="40"/>
      <c r="H99" s="43"/>
      <c r="I99" s="72">
        <f t="shared" si="18"/>
        <v>0</v>
      </c>
      <c r="J99" s="73">
        <f>IF('1'!$E$2="","",SUM(SUMIF('1'!$R:$R,$C99,'1'!$A:$A)-(SUMIFS('1'!$A:$A,'1'!$R:$R,$C99,'1'!$C:$C,$D99)+SUMIFS('1'!$A:$A,'1'!$R:$R,$C99,'1'!$D:$D,$D99)+SUMIFS('1'!$A:$A,'1'!$R:$R,$C99,'1'!$C:$C,$G99)+SUMIFS('1'!$A:$A,'1'!$R:$R,C99,'1'!$D:$D,$G99)),SUMIF('1'!$S:$S,$C99,'1'!$A:$A)-(SUMIFS('1'!$A:$A,'1'!$S:$S,$C99,'1'!$C:$C,$D99)+SUMIFS('1'!$A:$A,'1'!$S:$S,$C99,'1'!$D:$D,$D99)+SUMIFS('1'!$A:$A,'1'!$S:$S,$C99,'1'!$C:$C,$G99)+SUMIFS('1'!$A:$A,'1'!$S:$S,$C99,'1'!$D:$D,$G99)),SUMIF('1'!$T:$T,$C99,'1'!$A:$A)-(SUMIFS('1'!$A:$A,'1'!$T:$T,$C99,'1'!$C:$C,$D99)+SUMIFS('1'!$A:$A,'1'!$T:$T,$C99,'1'!$D:$D,$D99)+SUMIFS('1'!$A:$A,'1'!$T:$T,$C99,'1'!$C:$C,$G99)+SUMIFS('1'!$A:$A,'1'!$T:$T,$C99,'1'!$D:$D,$G99))))</f>
        <v>0</v>
      </c>
      <c r="K99" s="73">
        <f>IF('2'!$E$2="","",SUM(SUMIF('2'!$R:$R,$C99,'2'!$A:$A)-(SUMIFS('2'!$A:$A,'2'!$R:$R,$C99,'2'!$C:$C,$D99)+SUMIFS('2'!$A:$A,'2'!$R:$R,$C99,'2'!$D:$D,$D99)+SUMIFS('2'!$A:$A,'2'!$R:$R,$C99,'2'!$C:$C,$G99)+SUMIFS('2'!$A:$A,'2'!$R:$R,D99,'2'!$D:$D,$G99)),SUMIF('2'!$S:$S,$C99,'2'!$A:$A)-(SUMIFS('2'!$A:$A,'2'!$S:$S,$C99,'2'!$C:$C,$D99)+SUMIFS('2'!$A:$A,'2'!$S:$S,$C99,'2'!$D:$D,$D99)+SUMIFS('2'!$A:$A,'2'!$S:$S,$C99,'2'!$C:$C,$G99)+SUMIFS('2'!$A:$A,'2'!$S:$S,$C99,'2'!$D:$D,$G99)),SUMIF('2'!$T:$T,$C99,'2'!$A:$A)-(SUMIFS('2'!$A:$A,'2'!$T:$T,$C99,'2'!$C:$C,$D99)+SUMIFS('2'!$A:$A,'2'!$T:$T,$C99,'2'!$D:$D,$D99)+SUMIFS('2'!$A:$A,'2'!$T:$T,$C99,'2'!$C:$C,$G99)+SUMIFS('2'!$A:$A,'2'!$T:$T,$C99,'2'!$D:$D,$G99))))</f>
        <v>0</v>
      </c>
      <c r="L99" s="73">
        <f>IF('3'!$E$2="","",SUM(SUMIF('3'!$R:$R,$C99,'3'!$A:$A)-(SUMIFS('3'!$A:$A,'3'!$R:$R,$C99,'3'!$C:$C,$D99)+SUMIFS('3'!$A:$A,'3'!$R:$R,$C99,'3'!$D:$D,$D99)+SUMIFS('3'!$A:$A,'3'!$R:$R,$C99,'3'!$C:$C,$G99)+SUMIFS('3'!$A:$A,'3'!$R:$R,E99,'3'!$D:$D,$G99)),SUMIF('3'!$S:$S,$C99,'3'!$A:$A)-(SUMIFS('3'!$A:$A,'3'!$S:$S,$C99,'3'!$C:$C,$D99)+SUMIFS('3'!$A:$A,'3'!$S:$S,$C99,'3'!$D:$D,$D99)+SUMIFS('3'!$A:$A,'3'!$S:$S,$C99,'3'!$C:$C,$G99)+SUMIFS('3'!$A:$A,'3'!$S:$S,$C99,'3'!$D:$D,$G99)),SUMIF('3'!$T:$T,$C99,'3'!$A:$A)-(SUMIFS('3'!$A:$A,'3'!$T:$T,$C99,'3'!$C:$C,$D99)+SUMIFS('3'!$A:$A,'3'!$T:$T,$C99,'3'!$D:$D,$D99)+SUMIFS('3'!$A:$A,'3'!$T:$T,$C99,'3'!$C:$C,$G99)+SUMIFS('3'!$A:$A,'3'!$T:$T,$C99,'3'!$D:$D,$G99))))</f>
        <v>0</v>
      </c>
      <c r="M99" s="73" t="str">
        <f>IF('4'!$E$2="","",SUM(SUMIF('4'!$R:$R,$C99,'4'!$A:$A)-(SUMIFS('4'!$A:$A,'4'!$R:$R,$C99,'4'!$C:$C,$D99)+SUMIFS('4'!$A:$A,'4'!$R:$R,$C99,'4'!$D:$D,$D99)+SUMIFS('4'!$A:$A,'4'!$R:$R,$C99,'4'!$C:$C,$G99)+SUMIFS('4'!$A:$A,'4'!$R:$R,F99,'4'!$D:$D,$G99)),SUMIF('4'!$S:$S,$C99,'4'!$A:$A)-(SUMIFS('4'!$A:$A,'4'!$S:$S,$C99,'4'!$C:$C,$D99)+SUMIFS('4'!$A:$A,'4'!$S:$S,$C99,'4'!$D:$D,$D99)+SUMIFS('4'!$A:$A,'4'!$S:$S,$C99,'4'!$C:$C,$G99)+SUMIFS('4'!$A:$A,'4'!$S:$S,$C99,'4'!$D:$D,$G99)),SUMIF('4'!$T:$T,$C99,'4'!$A:$A)-(SUMIFS('4'!$A:$A,'4'!$T:$T,$C99,'4'!$C:$C,$D99)+SUMIFS('4'!$A:$A,'4'!$T:$T,$C99,'4'!$D:$D,$D99)+SUMIFS('4'!$A:$A,'4'!$T:$T,$C99,'4'!$C:$C,$G99)+SUMIFS('4'!$A:$A,'4'!$T:$T,$C99,'4'!$D:$D,$G99))))</f>
        <v/>
      </c>
      <c r="N99" s="73" t="str">
        <f>IF('5'!$E$2="","",SUM(SUMIF('5'!$R:$R,$C99,'5'!$A:$A)-(SUMIFS('5'!$A:$A,'5'!$R:$R,$C99,'5'!$C:$C,$D99)+SUMIFS('5'!$A:$A,'5'!$R:$R,$C99,'5'!$D:$D,$D99)+SUMIFS('5'!$A:$A,'5'!$R:$R,$C99,'5'!$C:$C,$G99)+SUMIFS('5'!$A:$A,'5'!$R:$R,G99,'5'!$D:$D,$G99)),SUMIF('5'!$S:$S,$C99,'5'!$A:$A)-(SUMIFS('5'!$A:$A,'5'!$S:$S,$C99,'5'!$C:$C,$D99)+SUMIFS('5'!$A:$A,'5'!$S:$S,$C99,'5'!$D:$D,$D99)+SUMIFS('5'!$A:$A,'5'!$S:$S,$C99,'5'!$C:$C,$G99)+SUMIFS('5'!$A:$A,'5'!$S:$S,$C99,'5'!$D:$D,$G99)),SUMIF('5'!$T:$T,$C99,'5'!$A:$A)-(SUMIFS('5'!$A:$A,'5'!$T:$T,$C99,'5'!$C:$C,$D99)+SUMIFS('5'!$A:$A,'5'!$T:$T,$C99,'5'!$D:$D,$D99)+SUMIFS('5'!$A:$A,'5'!$T:$T,$C99,'5'!$C:$C,$G99)+SUMIFS('5'!$A:$A,'5'!$T:$T,$C99,'5'!$D:$D,$G99))))</f>
        <v/>
      </c>
      <c r="O99" s="73" t="str">
        <f>IF('6'!$E$2="","",SUM(SUMIF('6'!$R:$R,$C99,'6'!$A:$A)-(SUMIFS('6'!$A:$A,'6'!$R:$R,$C99,'6'!$C:$C,$D99)+SUMIFS('6'!$A:$A,'6'!$R:$R,$C99,'6'!$D:$D,$D99)+SUMIFS('6'!$A:$A,'6'!$R:$R,$C99,'6'!$C:$C,$G99)+SUMIFS('6'!$A:$A,'6'!$R:$R,H99,'6'!$D:$D,$G99)),SUMIF('6'!$S:$S,$C99,'6'!$A:$A)-(SUMIFS('6'!$A:$A,'6'!$S:$S,$C99,'6'!$C:$C,$D99)+SUMIFS('6'!$A:$A,'6'!$S:$S,$C99,'6'!$D:$D,$D99)+SUMIFS('6'!$A:$A,'6'!$S:$S,$C99,'6'!$C:$C,$G99)+SUMIFS('6'!$A:$A,'6'!$S:$S,$C99,'6'!$D:$D,$G99)),SUMIF('6'!$T:$T,$C99,'6'!$A:$A)-(SUMIFS('6'!$A:$A,'6'!$T:$T,$C99,'6'!$C:$C,$D99)+SUMIFS('6'!$A:$A,'6'!$T:$T,$C99,'6'!$D:$D,$D99)+SUMIFS('6'!$A:$A,'6'!$T:$T,$C99,'6'!$C:$C,$G99)+SUMIFS('6'!$A:$A,'6'!$T:$T,$C99,'6'!$D:$D,$G99))))</f>
        <v/>
      </c>
      <c r="P99" s="73" t="str">
        <f>IF('7'!$E$2="","",SUM(SUMIF('7'!$R:$R,$C99,'7'!$A:$A)-(SUMIFS('7'!$A:$A,'7'!$R:$R,$C99,'7'!$C:$C,$D99)+SUMIFS('7'!$A:$A,'7'!$R:$R,$C99,'7'!$D:$D,$D99)+SUMIFS('7'!$A:$A,'7'!$R:$R,$C99,'7'!$C:$C,$G99)+SUMIFS('7'!$A:$A,'7'!$R:$R,I99,'7'!$D:$D,$G99)),SUMIF('7'!$S:$S,$C99,'7'!$A:$A)-(SUMIFS('7'!$A:$A,'7'!$S:$S,$C99,'7'!$C:$C,$D99)+SUMIFS('7'!$A:$A,'7'!$S:$S,$C99,'7'!$D:$D,$D99)+SUMIFS('7'!$A:$A,'7'!$S:$S,$C99,'7'!$C:$C,$G99)+SUMIFS('7'!$A:$A,'7'!$S:$S,$C99,'7'!$D:$D,$G99)),SUMIF('7'!$T:$T,$C99,'7'!$A:$A)-(SUMIFS('7'!$A:$A,'7'!$T:$T,$C99,'7'!$C:$C,$D99)+SUMIFS('7'!$A:$A,'7'!$T:$T,$C99,'7'!$D:$D,$D99)+SUMIFS('7'!$A:$A,'7'!$T:$T,$C99,'7'!$C:$C,$G99)+SUMIFS('7'!$A:$A,'7'!$T:$T,$C99,'7'!$D:$D,$G99))))</f>
        <v/>
      </c>
      <c r="Q99" s="73" t="str">
        <f>IF('8'!$E$2="","",SUM(SUMIF('8'!$R:$R,$C99,'8'!$A:$A)-(SUMIFS('8'!$A:$A,'8'!$R:$R,$C99,'8'!$C:$C,$D99)+SUMIFS('8'!$A:$A,'8'!$R:$R,$C99,'8'!$D:$D,$D99)+SUMIFS('8'!$A:$A,'8'!$R:$R,$C99,'8'!$C:$C,$G99)+SUMIFS('8'!$A:$A,'8'!$R:$R,J99,'8'!$D:$D,$G99)),SUMIF('8'!$S:$S,$C99,'8'!$A:$A)-(SUMIFS('8'!$A:$A,'8'!$S:$S,$C99,'8'!$C:$C,$D99)+SUMIFS('8'!$A:$A,'8'!$S:$S,$C99,'8'!$D:$D,$D99)+SUMIFS('8'!$A:$A,'8'!$S:$S,$C99,'8'!$C:$C,$G99)+SUMIFS('8'!$A:$A,'8'!$S:$S,$C99,'8'!$D:$D,$G99)),SUMIF('8'!$T:$T,$C99,'8'!$A:$A)-(SUMIFS('8'!$A:$A,'8'!$T:$T,$C99,'8'!$C:$C,$D99)+SUMIFS('8'!$A:$A,'8'!$T:$T,$C99,'8'!$D:$D,$D99)+SUMIFS('8'!$A:$A,'8'!$T:$T,$C99,'8'!$C:$C,$G99)+SUMIFS('8'!$A:$A,'8'!$T:$T,$C99,'8'!$D:$D,$G99))))</f>
        <v/>
      </c>
      <c r="R99" s="73" t="str">
        <f>IF('9'!$E$2="","",SUM(SUMIF('9'!$R:$R,$C99,'9'!$A:$A)-(SUMIFS('9'!$A:$A,'9'!$R:$R,$C99,'9'!$C:$C,$D99)+SUMIFS('9'!$A:$A,'9'!$R:$R,$C99,'9'!$D:$D,$D99)+SUMIFS('9'!$A:$A,'9'!$R:$R,$C99,'9'!$C:$C,$G99)+SUMIFS('9'!$A:$A,'9'!$R:$R,K99,'9'!$D:$D,$G99)),SUMIF('9'!$S:$S,$C99,'9'!$A:$A)-(SUMIFS('9'!$A:$A,'9'!$S:$S,$C99,'9'!$C:$C,$D99)+SUMIFS('9'!$A:$A,'9'!$S:$S,$C99,'9'!$D:$D,$D99)+SUMIFS('9'!$A:$A,'9'!$S:$S,$C99,'9'!$C:$C,$G99)+SUMIFS('9'!$A:$A,'9'!$S:$S,$C99,'9'!$D:$D,$G99)),SUMIF('9'!$T:$T,$C99,'9'!$A:$A)-(SUMIFS('9'!$A:$A,'9'!$T:$T,$C99,'9'!$C:$C,$D99)+SUMIFS('9'!$A:$A,'9'!$T:$T,$C99,'9'!$D:$D,$D99)+SUMIFS('9'!$A:$A,'9'!$T:$T,$C99,'9'!$C:$C,$G99)+SUMIFS('9'!$A:$A,'9'!$T:$T,$C99,'9'!$D:$D,$G99))))</f>
        <v/>
      </c>
      <c r="S99" s="73" t="str">
        <f>IF('10'!$D$2="","",SUM(SUMIF('10'!$Q:$Q,$C99,'10'!$A:$A)-(SUMIFS('10'!$A:$A,'10'!$Q:$Q,$C99,'10'!$B:$B,$D99)+SUMIFS('10'!$A:$A,'10'!$Q:$Q,$C99,'10'!$C:$C,$D99)+SUMIFS('10'!$A:$A,'10'!$Q:$Q,$C99,'10'!$B:$B,$G99)+SUMIFS('10'!$A:$A,'10'!$Q:$Q,L99,'10'!$C:$C,$G99)),SUMIF('10'!$R:$R,$C99,'10'!$A:$A)-(SUMIFS('10'!$A:$A,'10'!$R:$R,$C99,'10'!$B:$B,$D99)+SUMIFS('10'!$A:$A,'10'!$R:$R,$C99,'10'!$C:$C,$D99)+SUMIFS('10'!$A:$A,'10'!$R:$R,$C99,'10'!$B:$B,$G99)+SUMIFS('10'!$A:$A,'10'!$R:$R,$C99,'10'!$C:$C,$G99)),SUMIF('10'!$S:$S,$C99,'10'!$A:$A)-(SUMIFS('10'!$A:$A,'10'!$S:$S,$C99,'10'!$B:$B,$D99)+SUMIFS('10'!$A:$A,'10'!$S:$S,$C99,'10'!$C:$C,$D99)+SUMIFS('10'!$A:$A,'10'!$S:$S,$C99,'10'!$B:$B,$G99)+SUMIFS('10'!$A:$A,'10'!$S:$S,$C99,'10'!$C:$C,$G99))))</f>
        <v/>
      </c>
      <c r="T99" s="73" t="str">
        <f>IF('11'!$D$2="","",SUM(SUMIF('11'!$Q:$Q,$C99,'11'!$A:$A)-(SUMIFS('11'!$A:$A,'11'!$Q:$Q,$C99,'11'!$B:$B,$D99)+SUMIFS('11'!$A:$A,'11'!$Q:$Q,$C99,'11'!$C:$C,$D99)+SUMIFS('11'!$A:$A,'11'!$Q:$Q,$C99,'11'!$B:$B,$G99)+SUMIFS('11'!$A:$A,'11'!$Q:$Q,M99,'11'!$C:$C,$G99)),SUMIF('11'!$R:$R,$C99,'11'!$A:$A)-(SUMIFS('11'!$A:$A,'11'!$R:$R,$C99,'11'!$B:$B,$D99)+SUMIFS('11'!$A:$A,'11'!$R:$R,$C99,'11'!$C:$C,$D99)+SUMIFS('11'!$A:$A,'11'!$R:$R,$C99,'11'!$B:$B,$G99)+SUMIFS('11'!$A:$A,'11'!$R:$R,$C99,'11'!$C:$C,$G99)),SUMIF('11'!$S:$S,$C99,'11'!$A:$A)-(SUMIFS('11'!$A:$A,'11'!$S:$S,$C99,'11'!$B:$B,$D99)+SUMIFS('11'!$A:$A,'11'!$S:$S,$C99,'11'!$C:$C,$D99)+SUMIFS('11'!$A:$A,'11'!$S:$S,$C99,'11'!$B:$B,$G99)+SUMIFS('11'!$A:$A,'11'!$S:$S,$C99,'11'!$C:$C,$G99))))</f>
        <v/>
      </c>
      <c r="U99" s="74" t="str">
        <f>IF('12'!$D$2="","",SUM(SUMIF('12'!$Q:$Q,$C99,'12'!$A:$A)-(SUMIFS('12'!$A:$A,'12'!$Q:$Q,$C99,'12'!$B:$B,$D99)+SUMIFS('12'!$A:$A,'12'!$Q:$Q,$C99,'12'!$C:$C,$D99)+SUMIFS('12'!$A:$A,'12'!$Q:$Q,$C99,'12'!$B:$B,$G99)+SUMIFS('12'!$A:$A,'12'!$Q:$Q,N99,'12'!$C:$C,$G99)),SUMIF('12'!$R:$R,$C99,'12'!$A:$A)-(SUMIFS('12'!$A:$A,'12'!$R:$R,$C99,'12'!$B:$B,$D99)+SUMIFS('12'!$A:$A,'12'!$R:$R,$C99,'12'!$C:$C,$D99)+SUMIFS('12'!$A:$A,'12'!$R:$R,$C99,'12'!$B:$B,$G99)+SUMIFS('12'!$A:$A,'12'!$R:$R,$C99,'12'!$C:$C,$G99)),SUMIF('12'!$S:$S,$C99,'12'!$A:$A)-(SUMIFS('12'!$A:$A,'12'!$S:$S,$C99,'12'!$B:$B,$D99)+SUMIFS('12'!$A:$A,'12'!$S:$S,$C99,'12'!$C:$C,$D99)+SUMIFS('12'!$A:$A,'12'!$S:$S,$C99,'12'!$B:$B,$G99)+SUMIFS('12'!$A:$A,'12'!$S:$S,$C99,'12'!$C:$C,$G99))))</f>
        <v/>
      </c>
      <c r="V99" s="75" t="str">
        <f>IF('13'!$D$2="","",SUM(SUMIF('13'!$Q:$Q,$C99,'13'!$A:$A)-(SUMIFS('13'!$A:$A,'13'!$Q:$Q,$C99,'13'!$B:$B,$D99)+SUMIFS('13'!$A:$A,'13'!$Q:$Q,$C99,'13'!$C:$C,$D99)+SUMIFS('13'!$A:$A,'13'!$Q:$Q,$C99,'13'!$B:$B,$G99)+SUMIFS('13'!$A:$A,'13'!$Q:$Q,O99,'13'!$C:$C,$G99)),SUMIF('13'!$R:$R,$C99,'13'!$A:$A)-(SUMIFS('13'!$A:$A,'13'!$R:$R,$C99,'13'!$B:$B,$D99)+SUMIFS('13'!$A:$A,'13'!$R:$R,$C99,'13'!$C:$C,$D99)+SUMIFS('13'!$A:$A,'13'!$R:$R,$C99,'13'!$B:$B,$G99)+SUMIFS('13'!$A:$A,'13'!$R:$R,$C99,'13'!$C:$C,$G99)),SUMIF('13'!$S:$S,$C99,'13'!$A:$A)-(SUMIFS('13'!$A:$A,'13'!$S:$S,$C99,'13'!$B:$B,$D99)+SUMIFS('13'!$A:$A,'13'!$S:$S,$C99,'13'!$C:$C,$D99)+SUMIFS('13'!$A:$A,'13'!$S:$S,$C99,'13'!$B:$B,$G99)+SUMIFS('13'!$A:$A,'13'!$S:$S,$C99,'13'!$C:$C,$G99))))</f>
        <v/>
      </c>
      <c r="W99" s="76" t="str">
        <f>IF('14'!$D$2="","",SUM(SUMIF('14'!$Q:$Q,$C99,'14'!$A:$A)-(SUMIFS('14'!$A:$A,'14'!$Q:$Q,$C99,'14'!$B:$B,$D99)+SUMIFS('14'!$A:$A,'14'!$Q:$Q,$C99,'14'!$C:$C,$D99)+SUMIFS('14'!$A:$A,'14'!$Q:$Q,$C99,'14'!$B:$B,$G99)+SUMIFS('14'!$A:$A,'14'!$Q:$Q,P99,'14'!$C:$C,$G99)),SUMIF('14'!$R:$R,$C99,'14'!$A:$A)-(SUMIFS('14'!$A:$A,'14'!$R:$R,$C99,'14'!$B:$B,$D99)+SUMIFS('14'!$A:$A,'14'!$R:$R,$C99,'14'!$C:$C,$D99)+SUMIFS('14'!$A:$A,'14'!$R:$R,$C99,'14'!$B:$B,$G99)+SUMIFS('14'!$A:$A,'14'!$R:$R,$C99,'14'!$C:$C,$G99)),SUMIF('14'!$S:$S,$C99,'14'!$A:$A)-(SUMIFS('14'!$A:$A,'14'!$S:$S,$C99,'14'!$B:$B,$D99)+SUMIFS('14'!$A:$A,'14'!$S:$S,$C99,'14'!$C:$C,$D99)+SUMIFS('14'!$A:$A,'14'!$S:$S,$C99,'14'!$B:$B,$G99)+SUMIFS('14'!$A:$A,'14'!$S:$S,$C99,'14'!$C:$C,$G99))))</f>
        <v/>
      </c>
      <c r="X99" s="73" t="str">
        <f>IF('15'!$D$2="","",SUM(SUMIF('15'!$Q:$Q,$C99,'15'!$A:$A)-(SUMIFS('15'!$A:$A,'15'!$Q:$Q,$C99,'15'!$B:$B,$D99)+SUMIFS('15'!$A:$A,'15'!$Q:$Q,$C99,'15'!$C:$C,$D99)+SUMIFS('15'!$A:$A,'15'!$Q:$Q,$C99,'15'!$B:$B,$G99)+SUMIFS('15'!$A:$A,'15'!$Q:$Q,Q99,'15'!$C:$C,$G99)),SUMIF('15'!$R:$R,$C99,'15'!$A:$A)-(SUMIFS('15'!$A:$A,'15'!$R:$R,$C99,'15'!$B:$B,$D99)+SUMIFS('15'!$A:$A,'15'!$R:$R,$C99,'15'!$C:$C,$D99)+SUMIFS('15'!$A:$A,'15'!$R:$R,$C99,'15'!$B:$B,$G99)+SUMIFS('15'!$A:$A,'15'!$R:$R,$C99,'15'!$C:$C,$G99)),SUMIF('15'!$S:$S,$C99,'15'!$A:$A)-(SUMIFS('15'!$A:$A,'15'!$S:$S,$C99,'15'!$B:$B,$D99)+SUMIFS('15'!$A:$A,'15'!$S:$S,$C99,'15'!$C:$C,$D99)+SUMIFS('15'!$A:$A,'15'!$S:$S,$C99,'15'!$B:$B,$G99)+SUMIFS('15'!$A:$A,'15'!$S:$S,$C99,'15'!$C:$C,$G99))))</f>
        <v/>
      </c>
      <c r="Y99" s="77">
        <f t="shared" si="19"/>
        <v>0</v>
      </c>
      <c r="Z99" s="85">
        <f>SUM(COUNTIF('1'!$R$2:$T$100,$C99),COUNTIF('2'!$R$2:$T$100,$C99),COUNTIF('3'!$R$2:$T$100,$C99),COUNTIF('4'!$R$2:$T$100,$C99),COUNTIF('5'!$R$2:$T$100,$C99),COUNTIF('6'!$R$2:$T$100,$C99),COUNTIF('7'!$R$2:$T$100,$C99),COUNTIF('8'!$R$2:$T$100,$C99),COUNTIF('9'!$R$2:$T$100,$C99),COUNTIF('10'!$Q$2:$S$100,$C99),COUNTIF('11'!$Q$2:$S$100,$C99),COUNTIF('12'!$Q$2:$S$100,$C99),COUNTIF('13'!$Q$2:$S$100,$C99),COUNTIF('14'!$Q$2:$S$100,$C99),COUNTIF('15'!$Q$2:$S$100,$C99))</f>
        <v>0</v>
      </c>
    </row>
    <row r="100" spans="1:26" x14ac:dyDescent="0.2">
      <c r="A100" s="2" t="s">
        <v>29</v>
      </c>
      <c r="B100" s="2" t="s">
        <v>145</v>
      </c>
      <c r="C100" s="2" t="str">
        <f t="shared" si="16"/>
        <v>Kevin Nix</v>
      </c>
      <c r="D100" s="40"/>
      <c r="E100" s="43"/>
      <c r="F100" s="72">
        <f t="shared" si="17"/>
        <v>0</v>
      </c>
      <c r="G100" s="40"/>
      <c r="H100" s="43"/>
      <c r="I100" s="72">
        <f t="shared" si="18"/>
        <v>0</v>
      </c>
      <c r="J100" s="73">
        <f>IF('1'!$E$2="","",SUM(SUMIF('1'!$R:$R,$C100,'1'!$A:$A)-(SUMIFS('1'!$A:$A,'1'!$R:$R,$C100,'1'!$C:$C,$D100)+SUMIFS('1'!$A:$A,'1'!$R:$R,$C100,'1'!$D:$D,$D100)+SUMIFS('1'!$A:$A,'1'!$R:$R,$C100,'1'!$C:$C,$G100)+SUMIFS('1'!$A:$A,'1'!$R:$R,C100,'1'!$D:$D,$G100)),SUMIF('1'!$S:$S,$C100,'1'!$A:$A)-(SUMIFS('1'!$A:$A,'1'!$S:$S,$C100,'1'!$C:$C,$D100)+SUMIFS('1'!$A:$A,'1'!$S:$S,$C100,'1'!$D:$D,$D100)+SUMIFS('1'!$A:$A,'1'!$S:$S,$C100,'1'!$C:$C,$G100)+SUMIFS('1'!$A:$A,'1'!$S:$S,$C100,'1'!$D:$D,$G100)),SUMIF('1'!$T:$T,$C100,'1'!$A:$A)-(SUMIFS('1'!$A:$A,'1'!$T:$T,$C100,'1'!$C:$C,$D100)+SUMIFS('1'!$A:$A,'1'!$T:$T,$C100,'1'!$D:$D,$D100)+SUMIFS('1'!$A:$A,'1'!$T:$T,$C100,'1'!$C:$C,$G100)+SUMIFS('1'!$A:$A,'1'!$T:$T,$C100,'1'!$D:$D,$G100))))</f>
        <v>0</v>
      </c>
      <c r="K100" s="73">
        <f>IF('2'!$E$2="","",SUM(SUMIF('2'!$R:$R,$C100,'2'!$A:$A)-(SUMIFS('2'!$A:$A,'2'!$R:$R,$C100,'2'!$C:$C,$D100)+SUMIFS('2'!$A:$A,'2'!$R:$R,$C100,'2'!$D:$D,$D100)+SUMIFS('2'!$A:$A,'2'!$R:$R,$C100,'2'!$C:$C,$G100)+SUMIFS('2'!$A:$A,'2'!$R:$R,D100,'2'!$D:$D,$G100)),SUMIF('2'!$S:$S,$C100,'2'!$A:$A)-(SUMIFS('2'!$A:$A,'2'!$S:$S,$C100,'2'!$C:$C,$D100)+SUMIFS('2'!$A:$A,'2'!$S:$S,$C100,'2'!$D:$D,$D100)+SUMIFS('2'!$A:$A,'2'!$S:$S,$C100,'2'!$C:$C,$G100)+SUMIFS('2'!$A:$A,'2'!$S:$S,$C100,'2'!$D:$D,$G100)),SUMIF('2'!$T:$T,$C100,'2'!$A:$A)-(SUMIFS('2'!$A:$A,'2'!$T:$T,$C100,'2'!$C:$C,$D100)+SUMIFS('2'!$A:$A,'2'!$T:$T,$C100,'2'!$D:$D,$D100)+SUMIFS('2'!$A:$A,'2'!$T:$T,$C100,'2'!$C:$C,$G100)+SUMIFS('2'!$A:$A,'2'!$T:$T,$C100,'2'!$D:$D,$G100))))</f>
        <v>0</v>
      </c>
      <c r="L100" s="73">
        <f>IF('3'!$E$2="","",SUM(SUMIF('3'!$R:$R,$C100,'3'!$A:$A)-(SUMIFS('3'!$A:$A,'3'!$R:$R,$C100,'3'!$C:$C,$D100)+SUMIFS('3'!$A:$A,'3'!$R:$R,$C100,'3'!$D:$D,$D100)+SUMIFS('3'!$A:$A,'3'!$R:$R,$C100,'3'!$C:$C,$G100)+SUMIFS('3'!$A:$A,'3'!$R:$R,E100,'3'!$D:$D,$G100)),SUMIF('3'!$S:$S,$C100,'3'!$A:$A)-(SUMIFS('3'!$A:$A,'3'!$S:$S,$C100,'3'!$C:$C,$D100)+SUMIFS('3'!$A:$A,'3'!$S:$S,$C100,'3'!$D:$D,$D100)+SUMIFS('3'!$A:$A,'3'!$S:$S,$C100,'3'!$C:$C,$G100)+SUMIFS('3'!$A:$A,'3'!$S:$S,$C100,'3'!$D:$D,$G100)),SUMIF('3'!$T:$T,$C100,'3'!$A:$A)-(SUMIFS('3'!$A:$A,'3'!$T:$T,$C100,'3'!$C:$C,$D100)+SUMIFS('3'!$A:$A,'3'!$T:$T,$C100,'3'!$D:$D,$D100)+SUMIFS('3'!$A:$A,'3'!$T:$T,$C100,'3'!$C:$C,$G100)+SUMIFS('3'!$A:$A,'3'!$T:$T,$C100,'3'!$D:$D,$G100))))</f>
        <v>0</v>
      </c>
      <c r="M100" s="73" t="str">
        <f>IF('4'!$E$2="","",SUM(SUMIF('4'!$R:$R,$C100,'4'!$A:$A)-(SUMIFS('4'!$A:$A,'4'!$R:$R,$C100,'4'!$C:$C,$D100)+SUMIFS('4'!$A:$A,'4'!$R:$R,$C100,'4'!$D:$D,$D100)+SUMIFS('4'!$A:$A,'4'!$R:$R,$C100,'4'!$C:$C,$G100)+SUMIFS('4'!$A:$A,'4'!$R:$R,F100,'4'!$D:$D,$G100)),SUMIF('4'!$S:$S,$C100,'4'!$A:$A)-(SUMIFS('4'!$A:$A,'4'!$S:$S,$C100,'4'!$C:$C,$D100)+SUMIFS('4'!$A:$A,'4'!$S:$S,$C100,'4'!$D:$D,$D100)+SUMIFS('4'!$A:$A,'4'!$S:$S,$C100,'4'!$C:$C,$G100)+SUMIFS('4'!$A:$A,'4'!$S:$S,$C100,'4'!$D:$D,$G100)),SUMIF('4'!$T:$T,$C100,'4'!$A:$A)-(SUMIFS('4'!$A:$A,'4'!$T:$T,$C100,'4'!$C:$C,$D100)+SUMIFS('4'!$A:$A,'4'!$T:$T,$C100,'4'!$D:$D,$D100)+SUMIFS('4'!$A:$A,'4'!$T:$T,$C100,'4'!$C:$C,$G100)+SUMIFS('4'!$A:$A,'4'!$T:$T,$C100,'4'!$D:$D,$G100))))</f>
        <v/>
      </c>
      <c r="N100" s="73" t="str">
        <f>IF('5'!$E$2="","",SUM(SUMIF('5'!$R:$R,$C100,'5'!$A:$A)-(SUMIFS('5'!$A:$A,'5'!$R:$R,$C100,'5'!$C:$C,$D100)+SUMIFS('5'!$A:$A,'5'!$R:$R,$C100,'5'!$D:$D,$D100)+SUMIFS('5'!$A:$A,'5'!$R:$R,$C100,'5'!$C:$C,$G100)+SUMIFS('5'!$A:$A,'5'!$R:$R,G100,'5'!$D:$D,$G100)),SUMIF('5'!$S:$S,$C100,'5'!$A:$A)-(SUMIFS('5'!$A:$A,'5'!$S:$S,$C100,'5'!$C:$C,$D100)+SUMIFS('5'!$A:$A,'5'!$S:$S,$C100,'5'!$D:$D,$D100)+SUMIFS('5'!$A:$A,'5'!$S:$S,$C100,'5'!$C:$C,$G100)+SUMIFS('5'!$A:$A,'5'!$S:$S,$C100,'5'!$D:$D,$G100)),SUMIF('5'!$T:$T,$C100,'5'!$A:$A)-(SUMIFS('5'!$A:$A,'5'!$T:$T,$C100,'5'!$C:$C,$D100)+SUMIFS('5'!$A:$A,'5'!$T:$T,$C100,'5'!$D:$D,$D100)+SUMIFS('5'!$A:$A,'5'!$T:$T,$C100,'5'!$C:$C,$G100)+SUMIFS('5'!$A:$A,'5'!$T:$T,$C100,'5'!$D:$D,$G100))))</f>
        <v/>
      </c>
      <c r="O100" s="73" t="str">
        <f>IF('6'!$E$2="","",SUM(SUMIF('6'!$R:$R,$C100,'6'!$A:$A)-(SUMIFS('6'!$A:$A,'6'!$R:$R,$C100,'6'!$C:$C,$D100)+SUMIFS('6'!$A:$A,'6'!$R:$R,$C100,'6'!$D:$D,$D100)+SUMIFS('6'!$A:$A,'6'!$R:$R,$C100,'6'!$C:$C,$G100)+SUMIFS('6'!$A:$A,'6'!$R:$R,H100,'6'!$D:$D,$G100)),SUMIF('6'!$S:$S,$C100,'6'!$A:$A)-(SUMIFS('6'!$A:$A,'6'!$S:$S,$C100,'6'!$C:$C,$D100)+SUMIFS('6'!$A:$A,'6'!$S:$S,$C100,'6'!$D:$D,$D100)+SUMIFS('6'!$A:$A,'6'!$S:$S,$C100,'6'!$C:$C,$G100)+SUMIFS('6'!$A:$A,'6'!$S:$S,$C100,'6'!$D:$D,$G100)),SUMIF('6'!$T:$T,$C100,'6'!$A:$A)-(SUMIFS('6'!$A:$A,'6'!$T:$T,$C100,'6'!$C:$C,$D100)+SUMIFS('6'!$A:$A,'6'!$T:$T,$C100,'6'!$D:$D,$D100)+SUMIFS('6'!$A:$A,'6'!$T:$T,$C100,'6'!$C:$C,$G100)+SUMIFS('6'!$A:$A,'6'!$T:$T,$C100,'6'!$D:$D,$G100))))</f>
        <v/>
      </c>
      <c r="P100" s="73" t="str">
        <f>IF('7'!$E$2="","",SUM(SUMIF('7'!$R:$R,$C100,'7'!$A:$A)-(SUMIFS('7'!$A:$A,'7'!$R:$R,$C100,'7'!$C:$C,$D100)+SUMIFS('7'!$A:$A,'7'!$R:$R,$C100,'7'!$D:$D,$D100)+SUMIFS('7'!$A:$A,'7'!$R:$R,$C100,'7'!$C:$C,$G100)+SUMIFS('7'!$A:$A,'7'!$R:$R,I100,'7'!$D:$D,$G100)),SUMIF('7'!$S:$S,$C100,'7'!$A:$A)-(SUMIFS('7'!$A:$A,'7'!$S:$S,$C100,'7'!$C:$C,$D100)+SUMIFS('7'!$A:$A,'7'!$S:$S,$C100,'7'!$D:$D,$D100)+SUMIFS('7'!$A:$A,'7'!$S:$S,$C100,'7'!$C:$C,$G100)+SUMIFS('7'!$A:$A,'7'!$S:$S,$C100,'7'!$D:$D,$G100)),SUMIF('7'!$T:$T,$C100,'7'!$A:$A)-(SUMIFS('7'!$A:$A,'7'!$T:$T,$C100,'7'!$C:$C,$D100)+SUMIFS('7'!$A:$A,'7'!$T:$T,$C100,'7'!$D:$D,$D100)+SUMIFS('7'!$A:$A,'7'!$T:$T,$C100,'7'!$C:$C,$G100)+SUMIFS('7'!$A:$A,'7'!$T:$T,$C100,'7'!$D:$D,$G100))))</f>
        <v/>
      </c>
      <c r="Q100" s="73" t="str">
        <f>IF('8'!$E$2="","",SUM(SUMIF('8'!$R:$R,$C100,'8'!$A:$A)-(SUMIFS('8'!$A:$A,'8'!$R:$R,$C100,'8'!$C:$C,$D100)+SUMIFS('8'!$A:$A,'8'!$R:$R,$C100,'8'!$D:$D,$D100)+SUMIFS('8'!$A:$A,'8'!$R:$R,$C100,'8'!$C:$C,$G100)+SUMIFS('8'!$A:$A,'8'!$R:$R,J100,'8'!$D:$D,$G100)),SUMIF('8'!$S:$S,$C100,'8'!$A:$A)-(SUMIFS('8'!$A:$A,'8'!$S:$S,$C100,'8'!$C:$C,$D100)+SUMIFS('8'!$A:$A,'8'!$S:$S,$C100,'8'!$D:$D,$D100)+SUMIFS('8'!$A:$A,'8'!$S:$S,$C100,'8'!$C:$C,$G100)+SUMIFS('8'!$A:$A,'8'!$S:$S,$C100,'8'!$D:$D,$G100)),SUMIF('8'!$T:$T,$C100,'8'!$A:$A)-(SUMIFS('8'!$A:$A,'8'!$T:$T,$C100,'8'!$C:$C,$D100)+SUMIFS('8'!$A:$A,'8'!$T:$T,$C100,'8'!$D:$D,$D100)+SUMIFS('8'!$A:$A,'8'!$T:$T,$C100,'8'!$C:$C,$G100)+SUMIFS('8'!$A:$A,'8'!$T:$T,$C100,'8'!$D:$D,$G100))))</f>
        <v/>
      </c>
      <c r="R100" s="73" t="str">
        <f>IF('9'!$E$2="","",SUM(SUMIF('9'!$R:$R,$C100,'9'!$A:$A)-(SUMIFS('9'!$A:$A,'9'!$R:$R,$C100,'9'!$C:$C,$D100)+SUMIFS('9'!$A:$A,'9'!$R:$R,$C100,'9'!$D:$D,$D100)+SUMIFS('9'!$A:$A,'9'!$R:$R,$C100,'9'!$C:$C,$G100)+SUMIFS('9'!$A:$A,'9'!$R:$R,K100,'9'!$D:$D,$G100)),SUMIF('9'!$S:$S,$C100,'9'!$A:$A)-(SUMIFS('9'!$A:$A,'9'!$S:$S,$C100,'9'!$C:$C,$D100)+SUMIFS('9'!$A:$A,'9'!$S:$S,$C100,'9'!$D:$D,$D100)+SUMIFS('9'!$A:$A,'9'!$S:$S,$C100,'9'!$C:$C,$G100)+SUMIFS('9'!$A:$A,'9'!$S:$S,$C100,'9'!$D:$D,$G100)),SUMIF('9'!$T:$T,$C100,'9'!$A:$A)-(SUMIFS('9'!$A:$A,'9'!$T:$T,$C100,'9'!$C:$C,$D100)+SUMIFS('9'!$A:$A,'9'!$T:$T,$C100,'9'!$D:$D,$D100)+SUMIFS('9'!$A:$A,'9'!$T:$T,$C100,'9'!$C:$C,$G100)+SUMIFS('9'!$A:$A,'9'!$T:$T,$C100,'9'!$D:$D,$G100))))</f>
        <v/>
      </c>
      <c r="S100" s="73" t="str">
        <f>IF('10'!$D$2="","",SUM(SUMIF('10'!$Q:$Q,$C100,'10'!$A:$A)-(SUMIFS('10'!$A:$A,'10'!$Q:$Q,$C100,'10'!$B:$B,$D100)+SUMIFS('10'!$A:$A,'10'!$Q:$Q,$C100,'10'!$C:$C,$D100)+SUMIFS('10'!$A:$A,'10'!$Q:$Q,$C100,'10'!$B:$B,$G100)+SUMIFS('10'!$A:$A,'10'!$Q:$Q,L100,'10'!$C:$C,$G100)),SUMIF('10'!$R:$R,$C100,'10'!$A:$A)-(SUMIFS('10'!$A:$A,'10'!$R:$R,$C100,'10'!$B:$B,$D100)+SUMIFS('10'!$A:$A,'10'!$R:$R,$C100,'10'!$C:$C,$D100)+SUMIFS('10'!$A:$A,'10'!$R:$R,$C100,'10'!$B:$B,$G100)+SUMIFS('10'!$A:$A,'10'!$R:$R,$C100,'10'!$C:$C,$G100)),SUMIF('10'!$S:$S,$C100,'10'!$A:$A)-(SUMIFS('10'!$A:$A,'10'!$S:$S,$C100,'10'!$B:$B,$D100)+SUMIFS('10'!$A:$A,'10'!$S:$S,$C100,'10'!$C:$C,$D100)+SUMIFS('10'!$A:$A,'10'!$S:$S,$C100,'10'!$B:$B,$G100)+SUMIFS('10'!$A:$A,'10'!$S:$S,$C100,'10'!$C:$C,$G100))))</f>
        <v/>
      </c>
      <c r="T100" s="73" t="str">
        <f>IF('11'!$D$2="","",SUM(SUMIF('11'!$Q:$Q,$C100,'11'!$A:$A)-(SUMIFS('11'!$A:$A,'11'!$Q:$Q,$C100,'11'!$B:$B,$D100)+SUMIFS('11'!$A:$A,'11'!$Q:$Q,$C100,'11'!$C:$C,$D100)+SUMIFS('11'!$A:$A,'11'!$Q:$Q,$C100,'11'!$B:$B,$G100)+SUMIFS('11'!$A:$A,'11'!$Q:$Q,M100,'11'!$C:$C,$G100)),SUMIF('11'!$R:$R,$C100,'11'!$A:$A)-(SUMIFS('11'!$A:$A,'11'!$R:$R,$C100,'11'!$B:$B,$D100)+SUMIFS('11'!$A:$A,'11'!$R:$R,$C100,'11'!$C:$C,$D100)+SUMIFS('11'!$A:$A,'11'!$R:$R,$C100,'11'!$B:$B,$G100)+SUMIFS('11'!$A:$A,'11'!$R:$R,$C100,'11'!$C:$C,$G100)),SUMIF('11'!$S:$S,$C100,'11'!$A:$A)-(SUMIFS('11'!$A:$A,'11'!$S:$S,$C100,'11'!$B:$B,$D100)+SUMIFS('11'!$A:$A,'11'!$S:$S,$C100,'11'!$C:$C,$D100)+SUMIFS('11'!$A:$A,'11'!$S:$S,$C100,'11'!$B:$B,$G100)+SUMIFS('11'!$A:$A,'11'!$S:$S,$C100,'11'!$C:$C,$G100))))</f>
        <v/>
      </c>
      <c r="U100" s="74" t="str">
        <f>IF('12'!$D$2="","",SUM(SUMIF('12'!$Q:$Q,$C100,'12'!$A:$A)-(SUMIFS('12'!$A:$A,'12'!$Q:$Q,$C100,'12'!$B:$B,$D100)+SUMIFS('12'!$A:$A,'12'!$Q:$Q,$C100,'12'!$C:$C,$D100)+SUMIFS('12'!$A:$A,'12'!$Q:$Q,$C100,'12'!$B:$B,$G100)+SUMIFS('12'!$A:$A,'12'!$Q:$Q,N100,'12'!$C:$C,$G100)),SUMIF('12'!$R:$R,$C100,'12'!$A:$A)-(SUMIFS('12'!$A:$A,'12'!$R:$R,$C100,'12'!$B:$B,$D100)+SUMIFS('12'!$A:$A,'12'!$R:$R,$C100,'12'!$C:$C,$D100)+SUMIFS('12'!$A:$A,'12'!$R:$R,$C100,'12'!$B:$B,$G100)+SUMIFS('12'!$A:$A,'12'!$R:$R,$C100,'12'!$C:$C,$G100)),SUMIF('12'!$S:$S,$C100,'12'!$A:$A)-(SUMIFS('12'!$A:$A,'12'!$S:$S,$C100,'12'!$B:$B,$D100)+SUMIFS('12'!$A:$A,'12'!$S:$S,$C100,'12'!$C:$C,$D100)+SUMIFS('12'!$A:$A,'12'!$S:$S,$C100,'12'!$B:$B,$G100)+SUMIFS('12'!$A:$A,'12'!$S:$S,$C100,'12'!$C:$C,$G100))))</f>
        <v/>
      </c>
      <c r="V100" s="75" t="str">
        <f>IF('13'!$D$2="","",SUM(SUMIF('13'!$Q:$Q,$C100,'13'!$A:$A)-(SUMIFS('13'!$A:$A,'13'!$Q:$Q,$C100,'13'!$B:$B,$D100)+SUMIFS('13'!$A:$A,'13'!$Q:$Q,$C100,'13'!$C:$C,$D100)+SUMIFS('13'!$A:$A,'13'!$Q:$Q,$C100,'13'!$B:$B,$G100)+SUMIFS('13'!$A:$A,'13'!$Q:$Q,O100,'13'!$C:$C,$G100)),SUMIF('13'!$R:$R,$C100,'13'!$A:$A)-(SUMIFS('13'!$A:$A,'13'!$R:$R,$C100,'13'!$B:$B,$D100)+SUMIFS('13'!$A:$A,'13'!$R:$R,$C100,'13'!$C:$C,$D100)+SUMIFS('13'!$A:$A,'13'!$R:$R,$C100,'13'!$B:$B,$G100)+SUMIFS('13'!$A:$A,'13'!$R:$R,$C100,'13'!$C:$C,$G100)),SUMIF('13'!$S:$S,$C100,'13'!$A:$A)-(SUMIFS('13'!$A:$A,'13'!$S:$S,$C100,'13'!$B:$B,$D100)+SUMIFS('13'!$A:$A,'13'!$S:$S,$C100,'13'!$C:$C,$D100)+SUMIFS('13'!$A:$A,'13'!$S:$S,$C100,'13'!$B:$B,$G100)+SUMIFS('13'!$A:$A,'13'!$S:$S,$C100,'13'!$C:$C,$G100))))</f>
        <v/>
      </c>
      <c r="W100" s="76" t="str">
        <f>IF('14'!$D$2="","",SUM(SUMIF('14'!$Q:$Q,$C100,'14'!$A:$A)-(SUMIFS('14'!$A:$A,'14'!$Q:$Q,$C100,'14'!$B:$B,$D100)+SUMIFS('14'!$A:$A,'14'!$Q:$Q,$C100,'14'!$C:$C,$D100)+SUMIFS('14'!$A:$A,'14'!$Q:$Q,$C100,'14'!$B:$B,$G100)+SUMIFS('14'!$A:$A,'14'!$Q:$Q,P100,'14'!$C:$C,$G100)),SUMIF('14'!$R:$R,$C100,'14'!$A:$A)-(SUMIFS('14'!$A:$A,'14'!$R:$R,$C100,'14'!$B:$B,$D100)+SUMIFS('14'!$A:$A,'14'!$R:$R,$C100,'14'!$C:$C,$D100)+SUMIFS('14'!$A:$A,'14'!$R:$R,$C100,'14'!$B:$B,$G100)+SUMIFS('14'!$A:$A,'14'!$R:$R,$C100,'14'!$C:$C,$G100)),SUMIF('14'!$S:$S,$C100,'14'!$A:$A)-(SUMIFS('14'!$A:$A,'14'!$S:$S,$C100,'14'!$B:$B,$D100)+SUMIFS('14'!$A:$A,'14'!$S:$S,$C100,'14'!$C:$C,$D100)+SUMIFS('14'!$A:$A,'14'!$S:$S,$C100,'14'!$B:$B,$G100)+SUMIFS('14'!$A:$A,'14'!$S:$S,$C100,'14'!$C:$C,$G100))))</f>
        <v/>
      </c>
      <c r="X100" s="73" t="str">
        <f>IF('15'!$D$2="","",SUM(SUMIF('15'!$Q:$Q,$C100,'15'!$A:$A)-(SUMIFS('15'!$A:$A,'15'!$Q:$Q,$C100,'15'!$B:$B,$D100)+SUMIFS('15'!$A:$A,'15'!$Q:$Q,$C100,'15'!$C:$C,$D100)+SUMIFS('15'!$A:$A,'15'!$Q:$Q,$C100,'15'!$B:$B,$G100)+SUMIFS('15'!$A:$A,'15'!$Q:$Q,Q100,'15'!$C:$C,$G100)),SUMIF('15'!$R:$R,$C100,'15'!$A:$A)-(SUMIFS('15'!$A:$A,'15'!$R:$R,$C100,'15'!$B:$B,$D100)+SUMIFS('15'!$A:$A,'15'!$R:$R,$C100,'15'!$C:$C,$D100)+SUMIFS('15'!$A:$A,'15'!$R:$R,$C100,'15'!$B:$B,$G100)+SUMIFS('15'!$A:$A,'15'!$R:$R,$C100,'15'!$C:$C,$G100)),SUMIF('15'!$S:$S,$C100,'15'!$A:$A)-(SUMIFS('15'!$A:$A,'15'!$S:$S,$C100,'15'!$B:$B,$D100)+SUMIFS('15'!$A:$A,'15'!$S:$S,$C100,'15'!$C:$C,$D100)+SUMIFS('15'!$A:$A,'15'!$S:$S,$C100,'15'!$B:$B,$G100)+SUMIFS('15'!$A:$A,'15'!$S:$S,$C100,'15'!$C:$C,$G100))))</f>
        <v/>
      </c>
      <c r="Y100" s="77">
        <f t="shared" si="19"/>
        <v>0</v>
      </c>
      <c r="Z100" s="85">
        <f>SUM(COUNTIF('1'!$R$2:$T$100,$C100),COUNTIF('2'!$R$2:$T$100,$C100),COUNTIF('3'!$R$2:$T$100,$C100),COUNTIF('4'!$R$2:$T$100,$C100),COUNTIF('5'!$R$2:$T$100,$C100),COUNTIF('6'!$R$2:$T$100,$C100),COUNTIF('7'!$R$2:$T$100,$C100),COUNTIF('8'!$R$2:$T$100,$C100),COUNTIF('9'!$R$2:$T$100,$C100),COUNTIF('10'!$Q$2:$S$100,$C100),COUNTIF('11'!$Q$2:$S$100,$C100),COUNTIF('12'!$Q$2:$S$100,$C100),COUNTIF('13'!$Q$2:$S$100,$C100),COUNTIF('14'!$Q$2:$S$100,$C100),COUNTIF('15'!$Q$2:$S$100,$C100))</f>
        <v>0</v>
      </c>
    </row>
    <row r="101" spans="1:26" x14ac:dyDescent="0.2">
      <c r="A101" s="2" t="s">
        <v>192</v>
      </c>
      <c r="B101" s="2" t="s">
        <v>193</v>
      </c>
      <c r="C101" s="2" t="str">
        <f t="shared" si="16"/>
        <v>Zach Noyes</v>
      </c>
      <c r="D101" s="40"/>
      <c r="E101" s="43"/>
      <c r="F101" s="72">
        <f t="shared" si="17"/>
        <v>0</v>
      </c>
      <c r="G101" s="40"/>
      <c r="H101" s="43"/>
      <c r="I101" s="72">
        <f t="shared" si="18"/>
        <v>0</v>
      </c>
      <c r="J101" s="73">
        <f>IF('1'!$E$2="","",SUM(SUMIF('1'!$R:$R,$C101,'1'!$A:$A)-(SUMIFS('1'!$A:$A,'1'!$R:$R,$C101,'1'!$C:$C,$D101)+SUMIFS('1'!$A:$A,'1'!$R:$R,$C101,'1'!$D:$D,$D101)+SUMIFS('1'!$A:$A,'1'!$R:$R,$C101,'1'!$C:$C,$G101)+SUMIFS('1'!$A:$A,'1'!$R:$R,C101,'1'!$D:$D,$G101)),SUMIF('1'!$S:$S,$C101,'1'!$A:$A)-(SUMIFS('1'!$A:$A,'1'!$S:$S,$C101,'1'!$C:$C,$D101)+SUMIFS('1'!$A:$A,'1'!$S:$S,$C101,'1'!$D:$D,$D101)+SUMIFS('1'!$A:$A,'1'!$S:$S,$C101,'1'!$C:$C,$G101)+SUMIFS('1'!$A:$A,'1'!$S:$S,$C101,'1'!$D:$D,$G101)),SUMIF('1'!$T:$T,$C101,'1'!$A:$A)-(SUMIFS('1'!$A:$A,'1'!$T:$T,$C101,'1'!$C:$C,$D101)+SUMIFS('1'!$A:$A,'1'!$T:$T,$C101,'1'!$D:$D,$D101)+SUMIFS('1'!$A:$A,'1'!$T:$T,$C101,'1'!$C:$C,$G101)+SUMIFS('1'!$A:$A,'1'!$T:$T,$C101,'1'!$D:$D,$G101))))</f>
        <v>0</v>
      </c>
      <c r="K101" s="73">
        <f>IF('2'!$E$2="","",SUM(SUMIF('2'!$R:$R,$C101,'2'!$A:$A)-(SUMIFS('2'!$A:$A,'2'!$R:$R,$C101,'2'!$C:$C,$D101)+SUMIFS('2'!$A:$A,'2'!$R:$R,$C101,'2'!$D:$D,$D101)+SUMIFS('2'!$A:$A,'2'!$R:$R,$C101,'2'!$C:$C,$G101)+SUMIFS('2'!$A:$A,'2'!$R:$R,D101,'2'!$D:$D,$G101)),SUMIF('2'!$S:$S,$C101,'2'!$A:$A)-(SUMIFS('2'!$A:$A,'2'!$S:$S,$C101,'2'!$C:$C,$D101)+SUMIFS('2'!$A:$A,'2'!$S:$S,$C101,'2'!$D:$D,$D101)+SUMIFS('2'!$A:$A,'2'!$S:$S,$C101,'2'!$C:$C,$G101)+SUMIFS('2'!$A:$A,'2'!$S:$S,$C101,'2'!$D:$D,$G101)),SUMIF('2'!$T:$T,$C101,'2'!$A:$A)-(SUMIFS('2'!$A:$A,'2'!$T:$T,$C101,'2'!$C:$C,$D101)+SUMIFS('2'!$A:$A,'2'!$T:$T,$C101,'2'!$D:$D,$D101)+SUMIFS('2'!$A:$A,'2'!$T:$T,$C101,'2'!$C:$C,$G101)+SUMIFS('2'!$A:$A,'2'!$T:$T,$C101,'2'!$D:$D,$G101))))</f>
        <v>0</v>
      </c>
      <c r="L101" s="73">
        <f>IF('3'!$E$2="","",SUM(SUMIF('3'!$R:$R,$C101,'3'!$A:$A)-(SUMIFS('3'!$A:$A,'3'!$R:$R,$C101,'3'!$C:$C,$D101)+SUMIFS('3'!$A:$A,'3'!$R:$R,$C101,'3'!$D:$D,$D101)+SUMIFS('3'!$A:$A,'3'!$R:$R,$C101,'3'!$C:$C,$G101)+SUMIFS('3'!$A:$A,'3'!$R:$R,E101,'3'!$D:$D,$G101)),SUMIF('3'!$S:$S,$C101,'3'!$A:$A)-(SUMIFS('3'!$A:$A,'3'!$S:$S,$C101,'3'!$C:$C,$D101)+SUMIFS('3'!$A:$A,'3'!$S:$S,$C101,'3'!$D:$D,$D101)+SUMIFS('3'!$A:$A,'3'!$S:$S,$C101,'3'!$C:$C,$G101)+SUMIFS('3'!$A:$A,'3'!$S:$S,$C101,'3'!$D:$D,$G101)),SUMIF('3'!$T:$T,$C101,'3'!$A:$A)-(SUMIFS('3'!$A:$A,'3'!$T:$T,$C101,'3'!$C:$C,$D101)+SUMIFS('3'!$A:$A,'3'!$T:$T,$C101,'3'!$D:$D,$D101)+SUMIFS('3'!$A:$A,'3'!$T:$T,$C101,'3'!$C:$C,$G101)+SUMIFS('3'!$A:$A,'3'!$T:$T,$C101,'3'!$D:$D,$G101))))</f>
        <v>0</v>
      </c>
      <c r="M101" s="73" t="str">
        <f>IF('4'!$E$2="","",SUM(SUMIF('4'!$R:$R,$C101,'4'!$A:$A)-(SUMIFS('4'!$A:$A,'4'!$R:$R,$C101,'4'!$C:$C,$D101)+SUMIFS('4'!$A:$A,'4'!$R:$R,$C101,'4'!$D:$D,$D101)+SUMIFS('4'!$A:$A,'4'!$R:$R,$C101,'4'!$C:$C,$G101)+SUMIFS('4'!$A:$A,'4'!$R:$R,F101,'4'!$D:$D,$G101)),SUMIF('4'!$S:$S,$C101,'4'!$A:$A)-(SUMIFS('4'!$A:$A,'4'!$S:$S,$C101,'4'!$C:$C,$D101)+SUMIFS('4'!$A:$A,'4'!$S:$S,$C101,'4'!$D:$D,$D101)+SUMIFS('4'!$A:$A,'4'!$S:$S,$C101,'4'!$C:$C,$G101)+SUMIFS('4'!$A:$A,'4'!$S:$S,$C101,'4'!$D:$D,$G101)),SUMIF('4'!$T:$T,$C101,'4'!$A:$A)-(SUMIFS('4'!$A:$A,'4'!$T:$T,$C101,'4'!$C:$C,$D101)+SUMIFS('4'!$A:$A,'4'!$T:$T,$C101,'4'!$D:$D,$D101)+SUMIFS('4'!$A:$A,'4'!$T:$T,$C101,'4'!$C:$C,$G101)+SUMIFS('4'!$A:$A,'4'!$T:$T,$C101,'4'!$D:$D,$G101))))</f>
        <v/>
      </c>
      <c r="N101" s="73" t="str">
        <f>IF('5'!$E$2="","",SUM(SUMIF('5'!$R:$R,$C101,'5'!$A:$A)-(SUMIFS('5'!$A:$A,'5'!$R:$R,$C101,'5'!$C:$C,$D101)+SUMIFS('5'!$A:$A,'5'!$R:$R,$C101,'5'!$D:$D,$D101)+SUMIFS('5'!$A:$A,'5'!$R:$R,$C101,'5'!$C:$C,$G101)+SUMIFS('5'!$A:$A,'5'!$R:$R,G101,'5'!$D:$D,$G101)),SUMIF('5'!$S:$S,$C101,'5'!$A:$A)-(SUMIFS('5'!$A:$A,'5'!$S:$S,$C101,'5'!$C:$C,$D101)+SUMIFS('5'!$A:$A,'5'!$S:$S,$C101,'5'!$D:$D,$D101)+SUMIFS('5'!$A:$A,'5'!$S:$S,$C101,'5'!$C:$C,$G101)+SUMIFS('5'!$A:$A,'5'!$S:$S,$C101,'5'!$D:$D,$G101)),SUMIF('5'!$T:$T,$C101,'5'!$A:$A)-(SUMIFS('5'!$A:$A,'5'!$T:$T,$C101,'5'!$C:$C,$D101)+SUMIFS('5'!$A:$A,'5'!$T:$T,$C101,'5'!$D:$D,$D101)+SUMIFS('5'!$A:$A,'5'!$T:$T,$C101,'5'!$C:$C,$G101)+SUMIFS('5'!$A:$A,'5'!$T:$T,$C101,'5'!$D:$D,$G101))))</f>
        <v/>
      </c>
      <c r="O101" s="73" t="str">
        <f>IF('6'!$E$2="","",SUM(SUMIF('6'!$R:$R,$C101,'6'!$A:$A)-(SUMIFS('6'!$A:$A,'6'!$R:$R,$C101,'6'!$C:$C,$D101)+SUMIFS('6'!$A:$A,'6'!$R:$R,$C101,'6'!$D:$D,$D101)+SUMIFS('6'!$A:$A,'6'!$R:$R,$C101,'6'!$C:$C,$G101)+SUMIFS('6'!$A:$A,'6'!$R:$R,H101,'6'!$D:$D,$G101)),SUMIF('6'!$S:$S,$C101,'6'!$A:$A)-(SUMIFS('6'!$A:$A,'6'!$S:$S,$C101,'6'!$C:$C,$D101)+SUMIFS('6'!$A:$A,'6'!$S:$S,$C101,'6'!$D:$D,$D101)+SUMIFS('6'!$A:$A,'6'!$S:$S,$C101,'6'!$C:$C,$G101)+SUMIFS('6'!$A:$A,'6'!$S:$S,$C101,'6'!$D:$D,$G101)),SUMIF('6'!$T:$T,$C101,'6'!$A:$A)-(SUMIFS('6'!$A:$A,'6'!$T:$T,$C101,'6'!$C:$C,$D101)+SUMIFS('6'!$A:$A,'6'!$T:$T,$C101,'6'!$D:$D,$D101)+SUMIFS('6'!$A:$A,'6'!$T:$T,$C101,'6'!$C:$C,$G101)+SUMIFS('6'!$A:$A,'6'!$T:$T,$C101,'6'!$D:$D,$G101))))</f>
        <v/>
      </c>
      <c r="P101" s="73" t="str">
        <f>IF('7'!$E$2="","",SUM(SUMIF('7'!$R:$R,$C101,'7'!$A:$A)-(SUMIFS('7'!$A:$A,'7'!$R:$R,$C101,'7'!$C:$C,$D101)+SUMIFS('7'!$A:$A,'7'!$R:$R,$C101,'7'!$D:$D,$D101)+SUMIFS('7'!$A:$A,'7'!$R:$R,$C101,'7'!$C:$C,$G101)+SUMIFS('7'!$A:$A,'7'!$R:$R,I101,'7'!$D:$D,$G101)),SUMIF('7'!$S:$S,$C101,'7'!$A:$A)-(SUMIFS('7'!$A:$A,'7'!$S:$S,$C101,'7'!$C:$C,$D101)+SUMIFS('7'!$A:$A,'7'!$S:$S,$C101,'7'!$D:$D,$D101)+SUMIFS('7'!$A:$A,'7'!$S:$S,$C101,'7'!$C:$C,$G101)+SUMIFS('7'!$A:$A,'7'!$S:$S,$C101,'7'!$D:$D,$G101)),SUMIF('7'!$T:$T,$C101,'7'!$A:$A)-(SUMIFS('7'!$A:$A,'7'!$T:$T,$C101,'7'!$C:$C,$D101)+SUMIFS('7'!$A:$A,'7'!$T:$T,$C101,'7'!$D:$D,$D101)+SUMIFS('7'!$A:$A,'7'!$T:$T,$C101,'7'!$C:$C,$G101)+SUMIFS('7'!$A:$A,'7'!$T:$T,$C101,'7'!$D:$D,$G101))))</f>
        <v/>
      </c>
      <c r="Q101" s="73" t="str">
        <f>IF('8'!$E$2="","",SUM(SUMIF('8'!$R:$R,$C101,'8'!$A:$A)-(SUMIFS('8'!$A:$A,'8'!$R:$R,$C101,'8'!$C:$C,$D101)+SUMIFS('8'!$A:$A,'8'!$R:$R,$C101,'8'!$D:$D,$D101)+SUMIFS('8'!$A:$A,'8'!$R:$R,$C101,'8'!$C:$C,$G101)+SUMIFS('8'!$A:$A,'8'!$R:$R,J101,'8'!$D:$D,$G101)),SUMIF('8'!$S:$S,$C101,'8'!$A:$A)-(SUMIFS('8'!$A:$A,'8'!$S:$S,$C101,'8'!$C:$C,$D101)+SUMIFS('8'!$A:$A,'8'!$S:$S,$C101,'8'!$D:$D,$D101)+SUMIFS('8'!$A:$A,'8'!$S:$S,$C101,'8'!$C:$C,$G101)+SUMIFS('8'!$A:$A,'8'!$S:$S,$C101,'8'!$D:$D,$G101)),SUMIF('8'!$T:$T,$C101,'8'!$A:$A)-(SUMIFS('8'!$A:$A,'8'!$T:$T,$C101,'8'!$C:$C,$D101)+SUMIFS('8'!$A:$A,'8'!$T:$T,$C101,'8'!$D:$D,$D101)+SUMIFS('8'!$A:$A,'8'!$T:$T,$C101,'8'!$C:$C,$G101)+SUMIFS('8'!$A:$A,'8'!$T:$T,$C101,'8'!$D:$D,$G101))))</f>
        <v/>
      </c>
      <c r="R101" s="73" t="str">
        <f>IF('9'!$E$2="","",SUM(SUMIF('9'!$R:$R,$C101,'9'!$A:$A)-(SUMIFS('9'!$A:$A,'9'!$R:$R,$C101,'9'!$C:$C,$D101)+SUMIFS('9'!$A:$A,'9'!$R:$R,$C101,'9'!$D:$D,$D101)+SUMIFS('9'!$A:$A,'9'!$R:$R,$C101,'9'!$C:$C,$G101)+SUMIFS('9'!$A:$A,'9'!$R:$R,K101,'9'!$D:$D,$G101)),SUMIF('9'!$S:$S,$C101,'9'!$A:$A)-(SUMIFS('9'!$A:$A,'9'!$S:$S,$C101,'9'!$C:$C,$D101)+SUMIFS('9'!$A:$A,'9'!$S:$S,$C101,'9'!$D:$D,$D101)+SUMIFS('9'!$A:$A,'9'!$S:$S,$C101,'9'!$C:$C,$G101)+SUMIFS('9'!$A:$A,'9'!$S:$S,$C101,'9'!$D:$D,$G101)),SUMIF('9'!$T:$T,$C101,'9'!$A:$A)-(SUMIFS('9'!$A:$A,'9'!$T:$T,$C101,'9'!$C:$C,$D101)+SUMIFS('9'!$A:$A,'9'!$T:$T,$C101,'9'!$D:$D,$D101)+SUMIFS('9'!$A:$A,'9'!$T:$T,$C101,'9'!$C:$C,$G101)+SUMIFS('9'!$A:$A,'9'!$T:$T,$C101,'9'!$D:$D,$G101))))</f>
        <v/>
      </c>
      <c r="S101" s="73" t="str">
        <f>IF('10'!$D$2="","",SUM(SUMIF('10'!$Q:$Q,$C101,'10'!$A:$A)-(SUMIFS('10'!$A:$A,'10'!$Q:$Q,$C101,'10'!$B:$B,$D101)+SUMIFS('10'!$A:$A,'10'!$Q:$Q,$C101,'10'!$C:$C,$D101)+SUMIFS('10'!$A:$A,'10'!$Q:$Q,$C101,'10'!$B:$B,$G101)+SUMIFS('10'!$A:$A,'10'!$Q:$Q,L101,'10'!$C:$C,$G101)),SUMIF('10'!$R:$R,$C101,'10'!$A:$A)-(SUMIFS('10'!$A:$A,'10'!$R:$R,$C101,'10'!$B:$B,$D101)+SUMIFS('10'!$A:$A,'10'!$R:$R,$C101,'10'!$C:$C,$D101)+SUMIFS('10'!$A:$A,'10'!$R:$R,$C101,'10'!$B:$B,$G101)+SUMIFS('10'!$A:$A,'10'!$R:$R,$C101,'10'!$C:$C,$G101)),SUMIF('10'!$S:$S,$C101,'10'!$A:$A)-(SUMIFS('10'!$A:$A,'10'!$S:$S,$C101,'10'!$B:$B,$D101)+SUMIFS('10'!$A:$A,'10'!$S:$S,$C101,'10'!$C:$C,$D101)+SUMIFS('10'!$A:$A,'10'!$S:$S,$C101,'10'!$B:$B,$G101)+SUMIFS('10'!$A:$A,'10'!$S:$S,$C101,'10'!$C:$C,$G101))))</f>
        <v/>
      </c>
      <c r="T101" s="73" t="str">
        <f>IF('11'!$D$2="","",SUM(SUMIF('11'!$Q:$Q,$C101,'11'!$A:$A)-(SUMIFS('11'!$A:$A,'11'!$Q:$Q,$C101,'11'!$B:$B,$D101)+SUMIFS('11'!$A:$A,'11'!$Q:$Q,$C101,'11'!$C:$C,$D101)+SUMIFS('11'!$A:$A,'11'!$Q:$Q,$C101,'11'!$B:$B,$G101)+SUMIFS('11'!$A:$A,'11'!$Q:$Q,M101,'11'!$C:$C,$G101)),SUMIF('11'!$R:$R,$C101,'11'!$A:$A)-(SUMIFS('11'!$A:$A,'11'!$R:$R,$C101,'11'!$B:$B,$D101)+SUMIFS('11'!$A:$A,'11'!$R:$R,$C101,'11'!$C:$C,$D101)+SUMIFS('11'!$A:$A,'11'!$R:$R,$C101,'11'!$B:$B,$G101)+SUMIFS('11'!$A:$A,'11'!$R:$R,$C101,'11'!$C:$C,$G101)),SUMIF('11'!$S:$S,$C101,'11'!$A:$A)-(SUMIFS('11'!$A:$A,'11'!$S:$S,$C101,'11'!$B:$B,$D101)+SUMIFS('11'!$A:$A,'11'!$S:$S,$C101,'11'!$C:$C,$D101)+SUMIFS('11'!$A:$A,'11'!$S:$S,$C101,'11'!$B:$B,$G101)+SUMIFS('11'!$A:$A,'11'!$S:$S,$C101,'11'!$C:$C,$G101))))</f>
        <v/>
      </c>
      <c r="U101" s="74" t="str">
        <f>IF('12'!$D$2="","",SUM(SUMIF('12'!$Q:$Q,$C101,'12'!$A:$A)-(SUMIFS('12'!$A:$A,'12'!$Q:$Q,$C101,'12'!$B:$B,$D101)+SUMIFS('12'!$A:$A,'12'!$Q:$Q,$C101,'12'!$C:$C,$D101)+SUMIFS('12'!$A:$A,'12'!$Q:$Q,$C101,'12'!$B:$B,$G101)+SUMIFS('12'!$A:$A,'12'!$Q:$Q,N101,'12'!$C:$C,$G101)),SUMIF('12'!$R:$R,$C101,'12'!$A:$A)-(SUMIFS('12'!$A:$A,'12'!$R:$R,$C101,'12'!$B:$B,$D101)+SUMIFS('12'!$A:$A,'12'!$R:$R,$C101,'12'!$C:$C,$D101)+SUMIFS('12'!$A:$A,'12'!$R:$R,$C101,'12'!$B:$B,$G101)+SUMIFS('12'!$A:$A,'12'!$R:$R,$C101,'12'!$C:$C,$G101)),SUMIF('12'!$S:$S,$C101,'12'!$A:$A)-(SUMIFS('12'!$A:$A,'12'!$S:$S,$C101,'12'!$B:$B,$D101)+SUMIFS('12'!$A:$A,'12'!$S:$S,$C101,'12'!$C:$C,$D101)+SUMIFS('12'!$A:$A,'12'!$S:$S,$C101,'12'!$B:$B,$G101)+SUMIFS('12'!$A:$A,'12'!$S:$S,$C101,'12'!$C:$C,$G101))))</f>
        <v/>
      </c>
      <c r="V101" s="75" t="str">
        <f>IF('13'!$D$2="","",SUM(SUMIF('13'!$Q:$Q,$C101,'13'!$A:$A)-(SUMIFS('13'!$A:$A,'13'!$Q:$Q,$C101,'13'!$B:$B,$D101)+SUMIFS('13'!$A:$A,'13'!$Q:$Q,$C101,'13'!$C:$C,$D101)+SUMIFS('13'!$A:$A,'13'!$Q:$Q,$C101,'13'!$B:$B,$G101)+SUMIFS('13'!$A:$A,'13'!$Q:$Q,O101,'13'!$C:$C,$G101)),SUMIF('13'!$R:$R,$C101,'13'!$A:$A)-(SUMIFS('13'!$A:$A,'13'!$R:$R,$C101,'13'!$B:$B,$D101)+SUMIFS('13'!$A:$A,'13'!$R:$R,$C101,'13'!$C:$C,$D101)+SUMIFS('13'!$A:$A,'13'!$R:$R,$C101,'13'!$B:$B,$G101)+SUMIFS('13'!$A:$A,'13'!$R:$R,$C101,'13'!$C:$C,$G101)),SUMIF('13'!$S:$S,$C101,'13'!$A:$A)-(SUMIFS('13'!$A:$A,'13'!$S:$S,$C101,'13'!$B:$B,$D101)+SUMIFS('13'!$A:$A,'13'!$S:$S,$C101,'13'!$C:$C,$D101)+SUMIFS('13'!$A:$A,'13'!$S:$S,$C101,'13'!$B:$B,$G101)+SUMIFS('13'!$A:$A,'13'!$S:$S,$C101,'13'!$C:$C,$G101))))</f>
        <v/>
      </c>
      <c r="W101" s="76" t="str">
        <f>IF('14'!$D$2="","",SUM(SUMIF('14'!$Q:$Q,$C101,'14'!$A:$A)-(SUMIFS('14'!$A:$A,'14'!$Q:$Q,$C101,'14'!$B:$B,$D101)+SUMIFS('14'!$A:$A,'14'!$Q:$Q,$C101,'14'!$C:$C,$D101)+SUMIFS('14'!$A:$A,'14'!$Q:$Q,$C101,'14'!$B:$B,$G101)+SUMIFS('14'!$A:$A,'14'!$Q:$Q,P101,'14'!$C:$C,$G101)),SUMIF('14'!$R:$R,$C101,'14'!$A:$A)-(SUMIFS('14'!$A:$A,'14'!$R:$R,$C101,'14'!$B:$B,$D101)+SUMIFS('14'!$A:$A,'14'!$R:$R,$C101,'14'!$C:$C,$D101)+SUMIFS('14'!$A:$A,'14'!$R:$R,$C101,'14'!$B:$B,$G101)+SUMIFS('14'!$A:$A,'14'!$R:$R,$C101,'14'!$C:$C,$G101)),SUMIF('14'!$S:$S,$C101,'14'!$A:$A)-(SUMIFS('14'!$A:$A,'14'!$S:$S,$C101,'14'!$B:$B,$D101)+SUMIFS('14'!$A:$A,'14'!$S:$S,$C101,'14'!$C:$C,$D101)+SUMIFS('14'!$A:$A,'14'!$S:$S,$C101,'14'!$B:$B,$G101)+SUMIFS('14'!$A:$A,'14'!$S:$S,$C101,'14'!$C:$C,$G101))))</f>
        <v/>
      </c>
      <c r="X101" s="73" t="str">
        <f>IF('15'!$D$2="","",SUM(SUMIF('15'!$Q:$Q,$C101,'15'!$A:$A)-(SUMIFS('15'!$A:$A,'15'!$Q:$Q,$C101,'15'!$B:$B,$D101)+SUMIFS('15'!$A:$A,'15'!$Q:$Q,$C101,'15'!$C:$C,$D101)+SUMIFS('15'!$A:$A,'15'!$Q:$Q,$C101,'15'!$B:$B,$G101)+SUMIFS('15'!$A:$A,'15'!$Q:$Q,Q101,'15'!$C:$C,$G101)),SUMIF('15'!$R:$R,$C101,'15'!$A:$A)-(SUMIFS('15'!$A:$A,'15'!$R:$R,$C101,'15'!$B:$B,$D101)+SUMIFS('15'!$A:$A,'15'!$R:$R,$C101,'15'!$C:$C,$D101)+SUMIFS('15'!$A:$A,'15'!$R:$R,$C101,'15'!$B:$B,$G101)+SUMIFS('15'!$A:$A,'15'!$R:$R,$C101,'15'!$C:$C,$G101)),SUMIF('15'!$S:$S,$C101,'15'!$A:$A)-(SUMIFS('15'!$A:$A,'15'!$S:$S,$C101,'15'!$B:$B,$D101)+SUMIFS('15'!$A:$A,'15'!$S:$S,$C101,'15'!$C:$C,$D101)+SUMIFS('15'!$A:$A,'15'!$S:$S,$C101,'15'!$B:$B,$G101)+SUMIFS('15'!$A:$A,'15'!$S:$S,$C101,'15'!$C:$C,$G101))))</f>
        <v/>
      </c>
      <c r="Y101" s="77">
        <f t="shared" si="19"/>
        <v>0</v>
      </c>
      <c r="Z101" s="85">
        <f>SUM(COUNTIF('1'!$R$2:$T$100,$C101),COUNTIF('2'!$R$2:$T$100,$C101),COUNTIF('3'!$R$2:$T$100,$C101),COUNTIF('4'!$R$2:$T$100,$C101),COUNTIF('5'!$R$2:$T$100,$C101),COUNTIF('6'!$R$2:$T$100,$C101),COUNTIF('7'!$R$2:$T$100,$C101),COUNTIF('8'!$R$2:$T$100,$C101),COUNTIF('9'!$R$2:$T$100,$C101),COUNTIF('10'!$Q$2:$S$100,$C101),COUNTIF('11'!$Q$2:$S$100,$C101),COUNTIF('12'!$Q$2:$S$100,$C101),COUNTIF('13'!$Q$2:$S$100,$C101),COUNTIF('14'!$Q$2:$S$100,$C101),COUNTIF('15'!$Q$2:$S$100,$C101))</f>
        <v>0</v>
      </c>
    </row>
    <row r="102" spans="1:26" x14ac:dyDescent="0.2">
      <c r="A102" s="2" t="s">
        <v>14</v>
      </c>
      <c r="B102" s="2" t="s">
        <v>132</v>
      </c>
      <c r="C102" s="2" t="str">
        <f t="shared" si="16"/>
        <v>Phil Ockelmann</v>
      </c>
      <c r="D102" s="40"/>
      <c r="E102" s="43"/>
      <c r="F102" s="72">
        <f t="shared" si="17"/>
        <v>0</v>
      </c>
      <c r="G102" s="40"/>
      <c r="H102" s="43"/>
      <c r="I102" s="72">
        <f t="shared" si="18"/>
        <v>0</v>
      </c>
      <c r="J102" s="73">
        <f>IF('1'!$E$2="","",SUM(SUMIF('1'!$R:$R,$C102,'1'!$A:$A)-(SUMIFS('1'!$A:$A,'1'!$R:$R,$C102,'1'!$C:$C,$D102)+SUMIFS('1'!$A:$A,'1'!$R:$R,$C102,'1'!$D:$D,$D102)+SUMIFS('1'!$A:$A,'1'!$R:$R,$C102,'1'!$C:$C,$G102)+SUMIFS('1'!$A:$A,'1'!$R:$R,C102,'1'!$D:$D,$G102)),SUMIF('1'!$S:$S,$C102,'1'!$A:$A)-(SUMIFS('1'!$A:$A,'1'!$S:$S,$C102,'1'!$C:$C,$D102)+SUMIFS('1'!$A:$A,'1'!$S:$S,$C102,'1'!$D:$D,$D102)+SUMIFS('1'!$A:$A,'1'!$S:$S,$C102,'1'!$C:$C,$G102)+SUMIFS('1'!$A:$A,'1'!$S:$S,$C102,'1'!$D:$D,$G102)),SUMIF('1'!$T:$T,$C102,'1'!$A:$A)-(SUMIFS('1'!$A:$A,'1'!$T:$T,$C102,'1'!$C:$C,$D102)+SUMIFS('1'!$A:$A,'1'!$T:$T,$C102,'1'!$D:$D,$D102)+SUMIFS('1'!$A:$A,'1'!$T:$T,$C102,'1'!$C:$C,$G102)+SUMIFS('1'!$A:$A,'1'!$T:$T,$C102,'1'!$D:$D,$G102))))</f>
        <v>4</v>
      </c>
      <c r="K102" s="73">
        <f>IF('2'!$E$2="","",SUM(SUMIF('2'!$R:$R,$C102,'2'!$A:$A)-(SUMIFS('2'!$A:$A,'2'!$R:$R,$C102,'2'!$C:$C,$D102)+SUMIFS('2'!$A:$A,'2'!$R:$R,$C102,'2'!$D:$D,$D102)+SUMIFS('2'!$A:$A,'2'!$R:$R,$C102,'2'!$C:$C,$G102)+SUMIFS('2'!$A:$A,'2'!$R:$R,D102,'2'!$D:$D,$G102)),SUMIF('2'!$S:$S,$C102,'2'!$A:$A)-(SUMIFS('2'!$A:$A,'2'!$S:$S,$C102,'2'!$C:$C,$D102)+SUMIFS('2'!$A:$A,'2'!$S:$S,$C102,'2'!$D:$D,$D102)+SUMIFS('2'!$A:$A,'2'!$S:$S,$C102,'2'!$C:$C,$G102)+SUMIFS('2'!$A:$A,'2'!$S:$S,$C102,'2'!$D:$D,$G102)),SUMIF('2'!$T:$T,$C102,'2'!$A:$A)-(SUMIFS('2'!$A:$A,'2'!$T:$T,$C102,'2'!$C:$C,$D102)+SUMIFS('2'!$A:$A,'2'!$T:$T,$C102,'2'!$D:$D,$D102)+SUMIFS('2'!$A:$A,'2'!$T:$T,$C102,'2'!$C:$C,$G102)+SUMIFS('2'!$A:$A,'2'!$T:$T,$C102,'2'!$D:$D,$G102))))</f>
        <v>7</v>
      </c>
      <c r="L102" s="73">
        <f>IF('3'!$E$2="","",SUM(SUMIF('3'!$R:$R,$C102,'3'!$A:$A)-(SUMIFS('3'!$A:$A,'3'!$R:$R,$C102,'3'!$C:$C,$D102)+SUMIFS('3'!$A:$A,'3'!$R:$R,$C102,'3'!$D:$D,$D102)+SUMIFS('3'!$A:$A,'3'!$R:$R,$C102,'3'!$C:$C,$G102)+SUMIFS('3'!$A:$A,'3'!$R:$R,E102,'3'!$D:$D,$G102)),SUMIF('3'!$S:$S,$C102,'3'!$A:$A)-(SUMIFS('3'!$A:$A,'3'!$S:$S,$C102,'3'!$C:$C,$D102)+SUMIFS('3'!$A:$A,'3'!$S:$S,$C102,'3'!$D:$D,$D102)+SUMIFS('3'!$A:$A,'3'!$S:$S,$C102,'3'!$C:$C,$G102)+SUMIFS('3'!$A:$A,'3'!$S:$S,$C102,'3'!$D:$D,$G102)),SUMIF('3'!$T:$T,$C102,'3'!$A:$A)-(SUMIFS('3'!$A:$A,'3'!$T:$T,$C102,'3'!$C:$C,$D102)+SUMIFS('3'!$A:$A,'3'!$T:$T,$C102,'3'!$D:$D,$D102)+SUMIFS('3'!$A:$A,'3'!$T:$T,$C102,'3'!$C:$C,$G102)+SUMIFS('3'!$A:$A,'3'!$T:$T,$C102,'3'!$D:$D,$G102))))</f>
        <v>0</v>
      </c>
      <c r="M102" s="73" t="str">
        <f>IF('4'!$E$2="","",SUM(SUMIF('4'!$R:$R,$C102,'4'!$A:$A)-(SUMIFS('4'!$A:$A,'4'!$R:$R,$C102,'4'!$C:$C,$D102)+SUMIFS('4'!$A:$A,'4'!$R:$R,$C102,'4'!$D:$D,$D102)+SUMIFS('4'!$A:$A,'4'!$R:$R,$C102,'4'!$C:$C,$G102)+SUMIFS('4'!$A:$A,'4'!$R:$R,F102,'4'!$D:$D,$G102)),SUMIF('4'!$S:$S,$C102,'4'!$A:$A)-(SUMIFS('4'!$A:$A,'4'!$S:$S,$C102,'4'!$C:$C,$D102)+SUMIFS('4'!$A:$A,'4'!$S:$S,$C102,'4'!$D:$D,$D102)+SUMIFS('4'!$A:$A,'4'!$S:$S,$C102,'4'!$C:$C,$G102)+SUMIFS('4'!$A:$A,'4'!$S:$S,$C102,'4'!$D:$D,$G102)),SUMIF('4'!$T:$T,$C102,'4'!$A:$A)-(SUMIFS('4'!$A:$A,'4'!$T:$T,$C102,'4'!$C:$C,$D102)+SUMIFS('4'!$A:$A,'4'!$T:$T,$C102,'4'!$D:$D,$D102)+SUMIFS('4'!$A:$A,'4'!$T:$T,$C102,'4'!$C:$C,$G102)+SUMIFS('4'!$A:$A,'4'!$T:$T,$C102,'4'!$D:$D,$G102))))</f>
        <v/>
      </c>
      <c r="N102" s="73" t="str">
        <f>IF('5'!$E$2="","",SUM(SUMIF('5'!$R:$R,$C102,'5'!$A:$A)-(SUMIFS('5'!$A:$A,'5'!$R:$R,$C102,'5'!$C:$C,$D102)+SUMIFS('5'!$A:$A,'5'!$R:$R,$C102,'5'!$D:$D,$D102)+SUMIFS('5'!$A:$A,'5'!$R:$R,$C102,'5'!$C:$C,$G102)+SUMIFS('5'!$A:$A,'5'!$R:$R,G102,'5'!$D:$D,$G102)),SUMIF('5'!$S:$S,$C102,'5'!$A:$A)-(SUMIFS('5'!$A:$A,'5'!$S:$S,$C102,'5'!$C:$C,$D102)+SUMIFS('5'!$A:$A,'5'!$S:$S,$C102,'5'!$D:$D,$D102)+SUMIFS('5'!$A:$A,'5'!$S:$S,$C102,'5'!$C:$C,$G102)+SUMIFS('5'!$A:$A,'5'!$S:$S,$C102,'5'!$D:$D,$G102)),SUMIF('5'!$T:$T,$C102,'5'!$A:$A)-(SUMIFS('5'!$A:$A,'5'!$T:$T,$C102,'5'!$C:$C,$D102)+SUMIFS('5'!$A:$A,'5'!$T:$T,$C102,'5'!$D:$D,$D102)+SUMIFS('5'!$A:$A,'5'!$T:$T,$C102,'5'!$C:$C,$G102)+SUMIFS('5'!$A:$A,'5'!$T:$T,$C102,'5'!$D:$D,$G102))))</f>
        <v/>
      </c>
      <c r="O102" s="73" t="str">
        <f>IF('6'!$E$2="","",SUM(SUMIF('6'!$R:$R,$C102,'6'!$A:$A)-(SUMIFS('6'!$A:$A,'6'!$R:$R,$C102,'6'!$C:$C,$D102)+SUMIFS('6'!$A:$A,'6'!$R:$R,$C102,'6'!$D:$D,$D102)+SUMIFS('6'!$A:$A,'6'!$R:$R,$C102,'6'!$C:$C,$G102)+SUMIFS('6'!$A:$A,'6'!$R:$R,H102,'6'!$D:$D,$G102)),SUMIF('6'!$S:$S,$C102,'6'!$A:$A)-(SUMIFS('6'!$A:$A,'6'!$S:$S,$C102,'6'!$C:$C,$D102)+SUMIFS('6'!$A:$A,'6'!$S:$S,$C102,'6'!$D:$D,$D102)+SUMIFS('6'!$A:$A,'6'!$S:$S,$C102,'6'!$C:$C,$G102)+SUMIFS('6'!$A:$A,'6'!$S:$S,$C102,'6'!$D:$D,$G102)),SUMIF('6'!$T:$T,$C102,'6'!$A:$A)-(SUMIFS('6'!$A:$A,'6'!$T:$T,$C102,'6'!$C:$C,$D102)+SUMIFS('6'!$A:$A,'6'!$T:$T,$C102,'6'!$D:$D,$D102)+SUMIFS('6'!$A:$A,'6'!$T:$T,$C102,'6'!$C:$C,$G102)+SUMIFS('6'!$A:$A,'6'!$T:$T,$C102,'6'!$D:$D,$G102))))</f>
        <v/>
      </c>
      <c r="P102" s="73" t="str">
        <f>IF('7'!$E$2="","",SUM(SUMIF('7'!$R:$R,$C102,'7'!$A:$A)-(SUMIFS('7'!$A:$A,'7'!$R:$R,$C102,'7'!$C:$C,$D102)+SUMIFS('7'!$A:$A,'7'!$R:$R,$C102,'7'!$D:$D,$D102)+SUMIFS('7'!$A:$A,'7'!$R:$R,$C102,'7'!$C:$C,$G102)+SUMIFS('7'!$A:$A,'7'!$R:$R,I102,'7'!$D:$D,$G102)),SUMIF('7'!$S:$S,$C102,'7'!$A:$A)-(SUMIFS('7'!$A:$A,'7'!$S:$S,$C102,'7'!$C:$C,$D102)+SUMIFS('7'!$A:$A,'7'!$S:$S,$C102,'7'!$D:$D,$D102)+SUMIFS('7'!$A:$A,'7'!$S:$S,$C102,'7'!$C:$C,$G102)+SUMIFS('7'!$A:$A,'7'!$S:$S,$C102,'7'!$D:$D,$G102)),SUMIF('7'!$T:$T,$C102,'7'!$A:$A)-(SUMIFS('7'!$A:$A,'7'!$T:$T,$C102,'7'!$C:$C,$D102)+SUMIFS('7'!$A:$A,'7'!$T:$T,$C102,'7'!$D:$D,$D102)+SUMIFS('7'!$A:$A,'7'!$T:$T,$C102,'7'!$C:$C,$G102)+SUMIFS('7'!$A:$A,'7'!$T:$T,$C102,'7'!$D:$D,$G102))))</f>
        <v/>
      </c>
      <c r="Q102" s="73" t="str">
        <f>IF('8'!$E$2="","",SUM(SUMIF('8'!$R:$R,$C102,'8'!$A:$A)-(SUMIFS('8'!$A:$A,'8'!$R:$R,$C102,'8'!$C:$C,$D102)+SUMIFS('8'!$A:$A,'8'!$R:$R,$C102,'8'!$D:$D,$D102)+SUMIFS('8'!$A:$A,'8'!$R:$R,$C102,'8'!$C:$C,$G102)+SUMIFS('8'!$A:$A,'8'!$R:$R,J102,'8'!$D:$D,$G102)),SUMIF('8'!$S:$S,$C102,'8'!$A:$A)-(SUMIFS('8'!$A:$A,'8'!$S:$S,$C102,'8'!$C:$C,$D102)+SUMIFS('8'!$A:$A,'8'!$S:$S,$C102,'8'!$D:$D,$D102)+SUMIFS('8'!$A:$A,'8'!$S:$S,$C102,'8'!$C:$C,$G102)+SUMIFS('8'!$A:$A,'8'!$S:$S,$C102,'8'!$D:$D,$G102)),SUMIF('8'!$T:$T,$C102,'8'!$A:$A)-(SUMIFS('8'!$A:$A,'8'!$T:$T,$C102,'8'!$C:$C,$D102)+SUMIFS('8'!$A:$A,'8'!$T:$T,$C102,'8'!$D:$D,$D102)+SUMIFS('8'!$A:$A,'8'!$T:$T,$C102,'8'!$C:$C,$G102)+SUMIFS('8'!$A:$A,'8'!$T:$T,$C102,'8'!$D:$D,$G102))))</f>
        <v/>
      </c>
      <c r="R102" s="73" t="str">
        <f>IF('9'!$E$2="","",SUM(SUMIF('9'!$R:$R,$C102,'9'!$A:$A)-(SUMIFS('9'!$A:$A,'9'!$R:$R,$C102,'9'!$C:$C,$D102)+SUMIFS('9'!$A:$A,'9'!$R:$R,$C102,'9'!$D:$D,$D102)+SUMIFS('9'!$A:$A,'9'!$R:$R,$C102,'9'!$C:$C,$G102)+SUMIFS('9'!$A:$A,'9'!$R:$R,K102,'9'!$D:$D,$G102)),SUMIF('9'!$S:$S,$C102,'9'!$A:$A)-(SUMIFS('9'!$A:$A,'9'!$S:$S,$C102,'9'!$C:$C,$D102)+SUMIFS('9'!$A:$A,'9'!$S:$S,$C102,'9'!$D:$D,$D102)+SUMIFS('9'!$A:$A,'9'!$S:$S,$C102,'9'!$C:$C,$G102)+SUMIFS('9'!$A:$A,'9'!$S:$S,$C102,'9'!$D:$D,$G102)),SUMIF('9'!$T:$T,$C102,'9'!$A:$A)-(SUMIFS('9'!$A:$A,'9'!$T:$T,$C102,'9'!$C:$C,$D102)+SUMIFS('9'!$A:$A,'9'!$T:$T,$C102,'9'!$D:$D,$D102)+SUMIFS('9'!$A:$A,'9'!$T:$T,$C102,'9'!$C:$C,$G102)+SUMIFS('9'!$A:$A,'9'!$T:$T,$C102,'9'!$D:$D,$G102))))</f>
        <v/>
      </c>
      <c r="S102" s="73" t="str">
        <f>IF('10'!$D$2="","",SUM(SUMIF('10'!$Q:$Q,$C102,'10'!$A:$A)-(SUMIFS('10'!$A:$A,'10'!$Q:$Q,$C102,'10'!$B:$B,$D102)+SUMIFS('10'!$A:$A,'10'!$Q:$Q,$C102,'10'!$C:$C,$D102)+SUMIFS('10'!$A:$A,'10'!$Q:$Q,$C102,'10'!$B:$B,$G102)+SUMIFS('10'!$A:$A,'10'!$Q:$Q,L102,'10'!$C:$C,$G102)),SUMIF('10'!$R:$R,$C102,'10'!$A:$A)-(SUMIFS('10'!$A:$A,'10'!$R:$R,$C102,'10'!$B:$B,$D102)+SUMIFS('10'!$A:$A,'10'!$R:$R,$C102,'10'!$C:$C,$D102)+SUMIFS('10'!$A:$A,'10'!$R:$R,$C102,'10'!$B:$B,$G102)+SUMIFS('10'!$A:$A,'10'!$R:$R,$C102,'10'!$C:$C,$G102)),SUMIF('10'!$S:$S,$C102,'10'!$A:$A)-(SUMIFS('10'!$A:$A,'10'!$S:$S,$C102,'10'!$B:$B,$D102)+SUMIFS('10'!$A:$A,'10'!$S:$S,$C102,'10'!$C:$C,$D102)+SUMIFS('10'!$A:$A,'10'!$S:$S,$C102,'10'!$B:$B,$G102)+SUMIFS('10'!$A:$A,'10'!$S:$S,$C102,'10'!$C:$C,$G102))))</f>
        <v/>
      </c>
      <c r="T102" s="73" t="str">
        <f>IF('11'!$D$2="","",SUM(SUMIF('11'!$Q:$Q,$C102,'11'!$A:$A)-(SUMIFS('11'!$A:$A,'11'!$Q:$Q,$C102,'11'!$B:$B,$D102)+SUMIFS('11'!$A:$A,'11'!$Q:$Q,$C102,'11'!$C:$C,$D102)+SUMIFS('11'!$A:$A,'11'!$Q:$Q,$C102,'11'!$B:$B,$G102)+SUMIFS('11'!$A:$A,'11'!$Q:$Q,M102,'11'!$C:$C,$G102)),SUMIF('11'!$R:$R,$C102,'11'!$A:$A)-(SUMIFS('11'!$A:$A,'11'!$R:$R,$C102,'11'!$B:$B,$D102)+SUMIFS('11'!$A:$A,'11'!$R:$R,$C102,'11'!$C:$C,$D102)+SUMIFS('11'!$A:$A,'11'!$R:$R,$C102,'11'!$B:$B,$G102)+SUMIFS('11'!$A:$A,'11'!$R:$R,$C102,'11'!$C:$C,$G102)),SUMIF('11'!$S:$S,$C102,'11'!$A:$A)-(SUMIFS('11'!$A:$A,'11'!$S:$S,$C102,'11'!$B:$B,$D102)+SUMIFS('11'!$A:$A,'11'!$S:$S,$C102,'11'!$C:$C,$D102)+SUMIFS('11'!$A:$A,'11'!$S:$S,$C102,'11'!$B:$B,$G102)+SUMIFS('11'!$A:$A,'11'!$S:$S,$C102,'11'!$C:$C,$G102))))</f>
        <v/>
      </c>
      <c r="U102" s="74" t="str">
        <f>IF('12'!$D$2="","",SUM(SUMIF('12'!$Q:$Q,$C102,'12'!$A:$A)-(SUMIFS('12'!$A:$A,'12'!$Q:$Q,$C102,'12'!$B:$B,$D102)+SUMIFS('12'!$A:$A,'12'!$Q:$Q,$C102,'12'!$C:$C,$D102)+SUMIFS('12'!$A:$A,'12'!$Q:$Q,$C102,'12'!$B:$B,$G102)+SUMIFS('12'!$A:$A,'12'!$Q:$Q,N102,'12'!$C:$C,$G102)),SUMIF('12'!$R:$R,$C102,'12'!$A:$A)-(SUMIFS('12'!$A:$A,'12'!$R:$R,$C102,'12'!$B:$B,$D102)+SUMIFS('12'!$A:$A,'12'!$R:$R,$C102,'12'!$C:$C,$D102)+SUMIFS('12'!$A:$A,'12'!$R:$R,$C102,'12'!$B:$B,$G102)+SUMIFS('12'!$A:$A,'12'!$R:$R,$C102,'12'!$C:$C,$G102)),SUMIF('12'!$S:$S,$C102,'12'!$A:$A)-(SUMIFS('12'!$A:$A,'12'!$S:$S,$C102,'12'!$B:$B,$D102)+SUMIFS('12'!$A:$A,'12'!$S:$S,$C102,'12'!$C:$C,$D102)+SUMIFS('12'!$A:$A,'12'!$S:$S,$C102,'12'!$B:$B,$G102)+SUMIFS('12'!$A:$A,'12'!$S:$S,$C102,'12'!$C:$C,$G102))))</f>
        <v/>
      </c>
      <c r="V102" s="75" t="str">
        <f>IF('13'!$D$2="","",SUM(SUMIF('13'!$Q:$Q,$C102,'13'!$A:$A)-(SUMIFS('13'!$A:$A,'13'!$Q:$Q,$C102,'13'!$B:$B,$D102)+SUMIFS('13'!$A:$A,'13'!$Q:$Q,$C102,'13'!$C:$C,$D102)+SUMIFS('13'!$A:$A,'13'!$Q:$Q,$C102,'13'!$B:$B,$G102)+SUMIFS('13'!$A:$A,'13'!$Q:$Q,O102,'13'!$C:$C,$G102)),SUMIF('13'!$R:$R,$C102,'13'!$A:$A)-(SUMIFS('13'!$A:$A,'13'!$R:$R,$C102,'13'!$B:$B,$D102)+SUMIFS('13'!$A:$A,'13'!$R:$R,$C102,'13'!$C:$C,$D102)+SUMIFS('13'!$A:$A,'13'!$R:$R,$C102,'13'!$B:$B,$G102)+SUMIFS('13'!$A:$A,'13'!$R:$R,$C102,'13'!$C:$C,$G102)),SUMIF('13'!$S:$S,$C102,'13'!$A:$A)-(SUMIFS('13'!$A:$A,'13'!$S:$S,$C102,'13'!$B:$B,$D102)+SUMIFS('13'!$A:$A,'13'!$S:$S,$C102,'13'!$C:$C,$D102)+SUMIFS('13'!$A:$A,'13'!$S:$S,$C102,'13'!$B:$B,$G102)+SUMIFS('13'!$A:$A,'13'!$S:$S,$C102,'13'!$C:$C,$G102))))</f>
        <v/>
      </c>
      <c r="W102" s="76" t="str">
        <f>IF('14'!$D$2="","",SUM(SUMIF('14'!$Q:$Q,$C102,'14'!$A:$A)-(SUMIFS('14'!$A:$A,'14'!$Q:$Q,$C102,'14'!$B:$B,$D102)+SUMIFS('14'!$A:$A,'14'!$Q:$Q,$C102,'14'!$C:$C,$D102)+SUMIFS('14'!$A:$A,'14'!$Q:$Q,$C102,'14'!$B:$B,$G102)+SUMIFS('14'!$A:$A,'14'!$Q:$Q,P102,'14'!$C:$C,$G102)),SUMIF('14'!$R:$R,$C102,'14'!$A:$A)-(SUMIFS('14'!$A:$A,'14'!$R:$R,$C102,'14'!$B:$B,$D102)+SUMIFS('14'!$A:$A,'14'!$R:$R,$C102,'14'!$C:$C,$D102)+SUMIFS('14'!$A:$A,'14'!$R:$R,$C102,'14'!$B:$B,$G102)+SUMIFS('14'!$A:$A,'14'!$R:$R,$C102,'14'!$C:$C,$G102)),SUMIF('14'!$S:$S,$C102,'14'!$A:$A)-(SUMIFS('14'!$A:$A,'14'!$S:$S,$C102,'14'!$B:$B,$D102)+SUMIFS('14'!$A:$A,'14'!$S:$S,$C102,'14'!$C:$C,$D102)+SUMIFS('14'!$A:$A,'14'!$S:$S,$C102,'14'!$B:$B,$G102)+SUMIFS('14'!$A:$A,'14'!$S:$S,$C102,'14'!$C:$C,$G102))))</f>
        <v/>
      </c>
      <c r="X102" s="73" t="str">
        <f>IF('15'!$D$2="","",SUM(SUMIF('15'!$Q:$Q,$C102,'15'!$A:$A)-(SUMIFS('15'!$A:$A,'15'!$Q:$Q,$C102,'15'!$B:$B,$D102)+SUMIFS('15'!$A:$A,'15'!$Q:$Q,$C102,'15'!$C:$C,$D102)+SUMIFS('15'!$A:$A,'15'!$Q:$Q,$C102,'15'!$B:$B,$G102)+SUMIFS('15'!$A:$A,'15'!$Q:$Q,Q102,'15'!$C:$C,$G102)),SUMIF('15'!$R:$R,$C102,'15'!$A:$A)-(SUMIFS('15'!$A:$A,'15'!$R:$R,$C102,'15'!$B:$B,$D102)+SUMIFS('15'!$A:$A,'15'!$R:$R,$C102,'15'!$C:$C,$D102)+SUMIFS('15'!$A:$A,'15'!$R:$R,$C102,'15'!$B:$B,$G102)+SUMIFS('15'!$A:$A,'15'!$R:$R,$C102,'15'!$C:$C,$G102)),SUMIF('15'!$S:$S,$C102,'15'!$A:$A)-(SUMIFS('15'!$A:$A,'15'!$S:$S,$C102,'15'!$B:$B,$D102)+SUMIFS('15'!$A:$A,'15'!$S:$S,$C102,'15'!$C:$C,$D102)+SUMIFS('15'!$A:$A,'15'!$S:$S,$C102,'15'!$B:$B,$G102)+SUMIFS('15'!$A:$A,'15'!$S:$S,$C102,'15'!$C:$C,$G102))))</f>
        <v/>
      </c>
      <c r="Y102" s="77">
        <f t="shared" si="19"/>
        <v>11</v>
      </c>
      <c r="Z102" s="85">
        <f>SUM(COUNTIF('1'!$R$2:$T$100,$C102),COUNTIF('2'!$R$2:$T$100,$C102),COUNTIF('3'!$R$2:$T$100,$C102),COUNTIF('4'!$R$2:$T$100,$C102),COUNTIF('5'!$R$2:$T$100,$C102),COUNTIF('6'!$R$2:$T$100,$C102),COUNTIF('7'!$R$2:$T$100,$C102),COUNTIF('8'!$R$2:$T$100,$C102),COUNTIF('9'!$R$2:$T$100,$C102),COUNTIF('10'!$Q$2:$S$100,$C102),COUNTIF('11'!$Q$2:$S$100,$C102),COUNTIF('12'!$Q$2:$S$100,$C102),COUNTIF('13'!$Q$2:$S$100,$C102),COUNTIF('14'!$Q$2:$S$100,$C102),COUNTIF('15'!$Q$2:$S$100,$C102))</f>
        <v>7</v>
      </c>
    </row>
    <row r="103" spans="1:26" x14ac:dyDescent="0.2">
      <c r="A103" s="2" t="s">
        <v>187</v>
      </c>
      <c r="B103" s="2" t="s">
        <v>188</v>
      </c>
      <c r="C103" s="2" t="str">
        <f t="shared" si="16"/>
        <v>George O'Gorman</v>
      </c>
      <c r="D103" s="43"/>
      <c r="E103" s="43"/>
      <c r="F103" s="72">
        <f t="shared" si="17"/>
        <v>0</v>
      </c>
      <c r="G103" s="40"/>
      <c r="H103" s="43"/>
      <c r="I103" s="72">
        <f t="shared" si="18"/>
        <v>0</v>
      </c>
      <c r="J103" s="73">
        <f>IF('1'!$E$2="","",SUM(SUMIF('1'!$R:$R,$C103,'1'!$A:$A)-(SUMIFS('1'!$A:$A,'1'!$R:$R,$C103,'1'!$C:$C,$D103)+SUMIFS('1'!$A:$A,'1'!$R:$R,$C103,'1'!$D:$D,$D103)+SUMIFS('1'!$A:$A,'1'!$R:$R,$C103,'1'!$C:$C,$G103)+SUMIFS('1'!$A:$A,'1'!$R:$R,C103,'1'!$D:$D,$G103)),SUMIF('1'!$S:$S,$C103,'1'!$A:$A)-(SUMIFS('1'!$A:$A,'1'!$S:$S,$C103,'1'!$C:$C,$D103)+SUMIFS('1'!$A:$A,'1'!$S:$S,$C103,'1'!$D:$D,$D103)+SUMIFS('1'!$A:$A,'1'!$S:$S,$C103,'1'!$C:$C,$G103)+SUMIFS('1'!$A:$A,'1'!$S:$S,$C103,'1'!$D:$D,$G103)),SUMIF('1'!$T:$T,$C103,'1'!$A:$A)-(SUMIFS('1'!$A:$A,'1'!$T:$T,$C103,'1'!$C:$C,$D103)+SUMIFS('1'!$A:$A,'1'!$T:$T,$C103,'1'!$D:$D,$D103)+SUMIFS('1'!$A:$A,'1'!$T:$T,$C103,'1'!$C:$C,$G103)+SUMIFS('1'!$A:$A,'1'!$T:$T,$C103,'1'!$D:$D,$G103))))</f>
        <v>0</v>
      </c>
      <c r="K103" s="73">
        <f>IF('2'!$E$2="","",SUM(SUMIF('2'!$R:$R,$C103,'2'!$A:$A)-(SUMIFS('2'!$A:$A,'2'!$R:$R,$C103,'2'!$C:$C,$D103)+SUMIFS('2'!$A:$A,'2'!$R:$R,$C103,'2'!$D:$D,$D103)+SUMIFS('2'!$A:$A,'2'!$R:$R,$C103,'2'!$C:$C,$G103)+SUMIFS('2'!$A:$A,'2'!$R:$R,D103,'2'!$D:$D,$G103)),SUMIF('2'!$S:$S,$C103,'2'!$A:$A)-(SUMIFS('2'!$A:$A,'2'!$S:$S,$C103,'2'!$C:$C,$D103)+SUMIFS('2'!$A:$A,'2'!$S:$S,$C103,'2'!$D:$D,$D103)+SUMIFS('2'!$A:$A,'2'!$S:$S,$C103,'2'!$C:$C,$G103)+SUMIFS('2'!$A:$A,'2'!$S:$S,$C103,'2'!$D:$D,$G103)),SUMIF('2'!$T:$T,$C103,'2'!$A:$A)-(SUMIFS('2'!$A:$A,'2'!$T:$T,$C103,'2'!$C:$C,$D103)+SUMIFS('2'!$A:$A,'2'!$T:$T,$C103,'2'!$D:$D,$D103)+SUMIFS('2'!$A:$A,'2'!$T:$T,$C103,'2'!$C:$C,$G103)+SUMIFS('2'!$A:$A,'2'!$T:$T,$C103,'2'!$D:$D,$G103))))</f>
        <v>0</v>
      </c>
      <c r="L103" s="73">
        <f>IF('3'!$E$2="","",SUM(SUMIF('3'!$R:$R,$C103,'3'!$A:$A)-(SUMIFS('3'!$A:$A,'3'!$R:$R,$C103,'3'!$C:$C,$D103)+SUMIFS('3'!$A:$A,'3'!$R:$R,$C103,'3'!$D:$D,$D103)+SUMIFS('3'!$A:$A,'3'!$R:$R,$C103,'3'!$C:$C,$G103)+SUMIFS('3'!$A:$A,'3'!$R:$R,E103,'3'!$D:$D,$G103)),SUMIF('3'!$S:$S,$C103,'3'!$A:$A)-(SUMIFS('3'!$A:$A,'3'!$S:$S,$C103,'3'!$C:$C,$D103)+SUMIFS('3'!$A:$A,'3'!$S:$S,$C103,'3'!$D:$D,$D103)+SUMIFS('3'!$A:$A,'3'!$S:$S,$C103,'3'!$C:$C,$G103)+SUMIFS('3'!$A:$A,'3'!$S:$S,$C103,'3'!$D:$D,$G103)),SUMIF('3'!$T:$T,$C103,'3'!$A:$A)-(SUMIFS('3'!$A:$A,'3'!$T:$T,$C103,'3'!$C:$C,$D103)+SUMIFS('3'!$A:$A,'3'!$T:$T,$C103,'3'!$D:$D,$D103)+SUMIFS('3'!$A:$A,'3'!$T:$T,$C103,'3'!$C:$C,$G103)+SUMIFS('3'!$A:$A,'3'!$T:$T,$C103,'3'!$D:$D,$G103))))</f>
        <v>0</v>
      </c>
      <c r="M103" s="73" t="str">
        <f>IF('4'!$E$2="","",SUM(SUMIF('4'!$R:$R,$C103,'4'!$A:$A)-(SUMIFS('4'!$A:$A,'4'!$R:$R,$C103,'4'!$C:$C,$D103)+SUMIFS('4'!$A:$A,'4'!$R:$R,$C103,'4'!$D:$D,$D103)+SUMIFS('4'!$A:$A,'4'!$R:$R,$C103,'4'!$C:$C,$G103)+SUMIFS('4'!$A:$A,'4'!$R:$R,F103,'4'!$D:$D,$G103)),SUMIF('4'!$S:$S,$C103,'4'!$A:$A)-(SUMIFS('4'!$A:$A,'4'!$S:$S,$C103,'4'!$C:$C,$D103)+SUMIFS('4'!$A:$A,'4'!$S:$S,$C103,'4'!$D:$D,$D103)+SUMIFS('4'!$A:$A,'4'!$S:$S,$C103,'4'!$C:$C,$G103)+SUMIFS('4'!$A:$A,'4'!$S:$S,$C103,'4'!$D:$D,$G103)),SUMIF('4'!$T:$T,$C103,'4'!$A:$A)-(SUMIFS('4'!$A:$A,'4'!$T:$T,$C103,'4'!$C:$C,$D103)+SUMIFS('4'!$A:$A,'4'!$T:$T,$C103,'4'!$D:$D,$D103)+SUMIFS('4'!$A:$A,'4'!$T:$T,$C103,'4'!$C:$C,$G103)+SUMIFS('4'!$A:$A,'4'!$T:$T,$C103,'4'!$D:$D,$G103))))</f>
        <v/>
      </c>
      <c r="N103" s="73" t="str">
        <f>IF('5'!$E$2="","",SUM(SUMIF('5'!$R:$R,$C103,'5'!$A:$A)-(SUMIFS('5'!$A:$A,'5'!$R:$R,$C103,'5'!$C:$C,$D103)+SUMIFS('5'!$A:$A,'5'!$R:$R,$C103,'5'!$D:$D,$D103)+SUMIFS('5'!$A:$A,'5'!$R:$R,$C103,'5'!$C:$C,$G103)+SUMIFS('5'!$A:$A,'5'!$R:$R,G103,'5'!$D:$D,$G103)),SUMIF('5'!$S:$S,$C103,'5'!$A:$A)-(SUMIFS('5'!$A:$A,'5'!$S:$S,$C103,'5'!$C:$C,$D103)+SUMIFS('5'!$A:$A,'5'!$S:$S,$C103,'5'!$D:$D,$D103)+SUMIFS('5'!$A:$A,'5'!$S:$S,$C103,'5'!$C:$C,$G103)+SUMIFS('5'!$A:$A,'5'!$S:$S,$C103,'5'!$D:$D,$G103)),SUMIF('5'!$T:$T,$C103,'5'!$A:$A)-(SUMIFS('5'!$A:$A,'5'!$T:$T,$C103,'5'!$C:$C,$D103)+SUMIFS('5'!$A:$A,'5'!$T:$T,$C103,'5'!$D:$D,$D103)+SUMIFS('5'!$A:$A,'5'!$T:$T,$C103,'5'!$C:$C,$G103)+SUMIFS('5'!$A:$A,'5'!$T:$T,$C103,'5'!$D:$D,$G103))))</f>
        <v/>
      </c>
      <c r="O103" s="73" t="str">
        <f>IF('6'!$E$2="","",SUM(SUMIF('6'!$R:$R,$C103,'6'!$A:$A)-(SUMIFS('6'!$A:$A,'6'!$R:$R,$C103,'6'!$C:$C,$D103)+SUMIFS('6'!$A:$A,'6'!$R:$R,$C103,'6'!$D:$D,$D103)+SUMIFS('6'!$A:$A,'6'!$R:$R,$C103,'6'!$C:$C,$G103)+SUMIFS('6'!$A:$A,'6'!$R:$R,H103,'6'!$D:$D,$G103)),SUMIF('6'!$S:$S,$C103,'6'!$A:$A)-(SUMIFS('6'!$A:$A,'6'!$S:$S,$C103,'6'!$C:$C,$D103)+SUMIFS('6'!$A:$A,'6'!$S:$S,$C103,'6'!$D:$D,$D103)+SUMIFS('6'!$A:$A,'6'!$S:$S,$C103,'6'!$C:$C,$G103)+SUMIFS('6'!$A:$A,'6'!$S:$S,$C103,'6'!$D:$D,$G103)),SUMIF('6'!$T:$T,$C103,'6'!$A:$A)-(SUMIFS('6'!$A:$A,'6'!$T:$T,$C103,'6'!$C:$C,$D103)+SUMIFS('6'!$A:$A,'6'!$T:$T,$C103,'6'!$D:$D,$D103)+SUMIFS('6'!$A:$A,'6'!$T:$T,$C103,'6'!$C:$C,$G103)+SUMIFS('6'!$A:$A,'6'!$T:$T,$C103,'6'!$D:$D,$G103))))</f>
        <v/>
      </c>
      <c r="P103" s="73" t="str">
        <f>IF('7'!$E$2="","",SUM(SUMIF('7'!$R:$R,$C103,'7'!$A:$A)-(SUMIFS('7'!$A:$A,'7'!$R:$R,$C103,'7'!$C:$C,$D103)+SUMIFS('7'!$A:$A,'7'!$R:$R,$C103,'7'!$D:$D,$D103)+SUMIFS('7'!$A:$A,'7'!$R:$R,$C103,'7'!$C:$C,$G103)+SUMIFS('7'!$A:$A,'7'!$R:$R,I103,'7'!$D:$D,$G103)),SUMIF('7'!$S:$S,$C103,'7'!$A:$A)-(SUMIFS('7'!$A:$A,'7'!$S:$S,$C103,'7'!$C:$C,$D103)+SUMIFS('7'!$A:$A,'7'!$S:$S,$C103,'7'!$D:$D,$D103)+SUMIFS('7'!$A:$A,'7'!$S:$S,$C103,'7'!$C:$C,$G103)+SUMIFS('7'!$A:$A,'7'!$S:$S,$C103,'7'!$D:$D,$G103)),SUMIF('7'!$T:$T,$C103,'7'!$A:$A)-(SUMIFS('7'!$A:$A,'7'!$T:$T,$C103,'7'!$C:$C,$D103)+SUMIFS('7'!$A:$A,'7'!$T:$T,$C103,'7'!$D:$D,$D103)+SUMIFS('7'!$A:$A,'7'!$T:$T,$C103,'7'!$C:$C,$G103)+SUMIFS('7'!$A:$A,'7'!$T:$T,$C103,'7'!$D:$D,$G103))))</f>
        <v/>
      </c>
      <c r="Q103" s="73" t="str">
        <f>IF('8'!$E$2="","",SUM(SUMIF('8'!$R:$R,$C103,'8'!$A:$A)-(SUMIFS('8'!$A:$A,'8'!$R:$R,$C103,'8'!$C:$C,$D103)+SUMIFS('8'!$A:$A,'8'!$R:$R,$C103,'8'!$D:$D,$D103)+SUMIFS('8'!$A:$A,'8'!$R:$R,$C103,'8'!$C:$C,$G103)+SUMIFS('8'!$A:$A,'8'!$R:$R,J103,'8'!$D:$D,$G103)),SUMIF('8'!$S:$S,$C103,'8'!$A:$A)-(SUMIFS('8'!$A:$A,'8'!$S:$S,$C103,'8'!$C:$C,$D103)+SUMIFS('8'!$A:$A,'8'!$S:$S,$C103,'8'!$D:$D,$D103)+SUMIFS('8'!$A:$A,'8'!$S:$S,$C103,'8'!$C:$C,$G103)+SUMIFS('8'!$A:$A,'8'!$S:$S,$C103,'8'!$D:$D,$G103)),SUMIF('8'!$T:$T,$C103,'8'!$A:$A)-(SUMIFS('8'!$A:$A,'8'!$T:$T,$C103,'8'!$C:$C,$D103)+SUMIFS('8'!$A:$A,'8'!$T:$T,$C103,'8'!$D:$D,$D103)+SUMIFS('8'!$A:$A,'8'!$T:$T,$C103,'8'!$C:$C,$G103)+SUMIFS('8'!$A:$A,'8'!$T:$T,$C103,'8'!$D:$D,$G103))))</f>
        <v/>
      </c>
      <c r="R103" s="73" t="str">
        <f>IF('9'!$E$2="","",SUM(SUMIF('9'!$R:$R,$C103,'9'!$A:$A)-(SUMIFS('9'!$A:$A,'9'!$R:$R,$C103,'9'!$C:$C,$D103)+SUMIFS('9'!$A:$A,'9'!$R:$R,$C103,'9'!$D:$D,$D103)+SUMIFS('9'!$A:$A,'9'!$R:$R,$C103,'9'!$C:$C,$G103)+SUMIFS('9'!$A:$A,'9'!$R:$R,K103,'9'!$D:$D,$G103)),SUMIF('9'!$S:$S,$C103,'9'!$A:$A)-(SUMIFS('9'!$A:$A,'9'!$S:$S,$C103,'9'!$C:$C,$D103)+SUMIFS('9'!$A:$A,'9'!$S:$S,$C103,'9'!$D:$D,$D103)+SUMIFS('9'!$A:$A,'9'!$S:$S,$C103,'9'!$C:$C,$G103)+SUMIFS('9'!$A:$A,'9'!$S:$S,$C103,'9'!$D:$D,$G103)),SUMIF('9'!$T:$T,$C103,'9'!$A:$A)-(SUMIFS('9'!$A:$A,'9'!$T:$T,$C103,'9'!$C:$C,$D103)+SUMIFS('9'!$A:$A,'9'!$T:$T,$C103,'9'!$D:$D,$D103)+SUMIFS('9'!$A:$A,'9'!$T:$T,$C103,'9'!$C:$C,$G103)+SUMIFS('9'!$A:$A,'9'!$T:$T,$C103,'9'!$D:$D,$G103))))</f>
        <v/>
      </c>
      <c r="S103" s="73" t="str">
        <f>IF('10'!$D$2="","",SUM(SUMIF('10'!$Q:$Q,$C103,'10'!$A:$A)-(SUMIFS('10'!$A:$A,'10'!$Q:$Q,$C103,'10'!$B:$B,$D103)+SUMIFS('10'!$A:$A,'10'!$Q:$Q,$C103,'10'!$C:$C,$D103)+SUMIFS('10'!$A:$A,'10'!$Q:$Q,$C103,'10'!$B:$B,$G103)+SUMIFS('10'!$A:$A,'10'!$Q:$Q,L103,'10'!$C:$C,$G103)),SUMIF('10'!$R:$R,$C103,'10'!$A:$A)-(SUMIFS('10'!$A:$A,'10'!$R:$R,$C103,'10'!$B:$B,$D103)+SUMIFS('10'!$A:$A,'10'!$R:$R,$C103,'10'!$C:$C,$D103)+SUMIFS('10'!$A:$A,'10'!$R:$R,$C103,'10'!$B:$B,$G103)+SUMIFS('10'!$A:$A,'10'!$R:$R,$C103,'10'!$C:$C,$G103)),SUMIF('10'!$S:$S,$C103,'10'!$A:$A)-(SUMIFS('10'!$A:$A,'10'!$S:$S,$C103,'10'!$B:$B,$D103)+SUMIFS('10'!$A:$A,'10'!$S:$S,$C103,'10'!$C:$C,$D103)+SUMIFS('10'!$A:$A,'10'!$S:$S,$C103,'10'!$B:$B,$G103)+SUMIFS('10'!$A:$A,'10'!$S:$S,$C103,'10'!$C:$C,$G103))))</f>
        <v/>
      </c>
      <c r="T103" s="73" t="str">
        <f>IF('11'!$D$2="","",SUM(SUMIF('11'!$Q:$Q,$C103,'11'!$A:$A)-(SUMIFS('11'!$A:$A,'11'!$Q:$Q,$C103,'11'!$B:$B,$D103)+SUMIFS('11'!$A:$A,'11'!$Q:$Q,$C103,'11'!$C:$C,$D103)+SUMIFS('11'!$A:$A,'11'!$Q:$Q,$C103,'11'!$B:$B,$G103)+SUMIFS('11'!$A:$A,'11'!$Q:$Q,M103,'11'!$C:$C,$G103)),SUMIF('11'!$R:$R,$C103,'11'!$A:$A)-(SUMIFS('11'!$A:$A,'11'!$R:$R,$C103,'11'!$B:$B,$D103)+SUMIFS('11'!$A:$A,'11'!$R:$R,$C103,'11'!$C:$C,$D103)+SUMIFS('11'!$A:$A,'11'!$R:$R,$C103,'11'!$B:$B,$G103)+SUMIFS('11'!$A:$A,'11'!$R:$R,$C103,'11'!$C:$C,$G103)),SUMIF('11'!$S:$S,$C103,'11'!$A:$A)-(SUMIFS('11'!$A:$A,'11'!$S:$S,$C103,'11'!$B:$B,$D103)+SUMIFS('11'!$A:$A,'11'!$S:$S,$C103,'11'!$C:$C,$D103)+SUMIFS('11'!$A:$A,'11'!$S:$S,$C103,'11'!$B:$B,$G103)+SUMIFS('11'!$A:$A,'11'!$S:$S,$C103,'11'!$C:$C,$G103))))</f>
        <v/>
      </c>
      <c r="U103" s="74" t="str">
        <f>IF('12'!$D$2="","",SUM(SUMIF('12'!$Q:$Q,$C103,'12'!$A:$A)-(SUMIFS('12'!$A:$A,'12'!$Q:$Q,$C103,'12'!$B:$B,$D103)+SUMIFS('12'!$A:$A,'12'!$Q:$Q,$C103,'12'!$C:$C,$D103)+SUMIFS('12'!$A:$A,'12'!$Q:$Q,$C103,'12'!$B:$B,$G103)+SUMIFS('12'!$A:$A,'12'!$Q:$Q,N103,'12'!$C:$C,$G103)),SUMIF('12'!$R:$R,$C103,'12'!$A:$A)-(SUMIFS('12'!$A:$A,'12'!$R:$R,$C103,'12'!$B:$B,$D103)+SUMIFS('12'!$A:$A,'12'!$R:$R,$C103,'12'!$C:$C,$D103)+SUMIFS('12'!$A:$A,'12'!$R:$R,$C103,'12'!$B:$B,$G103)+SUMIFS('12'!$A:$A,'12'!$R:$R,$C103,'12'!$C:$C,$G103)),SUMIF('12'!$S:$S,$C103,'12'!$A:$A)-(SUMIFS('12'!$A:$A,'12'!$S:$S,$C103,'12'!$B:$B,$D103)+SUMIFS('12'!$A:$A,'12'!$S:$S,$C103,'12'!$C:$C,$D103)+SUMIFS('12'!$A:$A,'12'!$S:$S,$C103,'12'!$B:$B,$G103)+SUMIFS('12'!$A:$A,'12'!$S:$S,$C103,'12'!$C:$C,$G103))))</f>
        <v/>
      </c>
      <c r="V103" s="75" t="str">
        <f>IF('13'!$D$2="","",SUM(SUMIF('13'!$Q:$Q,$C103,'13'!$A:$A)-(SUMIFS('13'!$A:$A,'13'!$Q:$Q,$C103,'13'!$B:$B,$D103)+SUMIFS('13'!$A:$A,'13'!$Q:$Q,$C103,'13'!$C:$C,$D103)+SUMIFS('13'!$A:$A,'13'!$Q:$Q,$C103,'13'!$B:$B,$G103)+SUMIFS('13'!$A:$A,'13'!$Q:$Q,O103,'13'!$C:$C,$G103)),SUMIF('13'!$R:$R,$C103,'13'!$A:$A)-(SUMIFS('13'!$A:$A,'13'!$R:$R,$C103,'13'!$B:$B,$D103)+SUMIFS('13'!$A:$A,'13'!$R:$R,$C103,'13'!$C:$C,$D103)+SUMIFS('13'!$A:$A,'13'!$R:$R,$C103,'13'!$B:$B,$G103)+SUMIFS('13'!$A:$A,'13'!$R:$R,$C103,'13'!$C:$C,$G103)),SUMIF('13'!$S:$S,$C103,'13'!$A:$A)-(SUMIFS('13'!$A:$A,'13'!$S:$S,$C103,'13'!$B:$B,$D103)+SUMIFS('13'!$A:$A,'13'!$S:$S,$C103,'13'!$C:$C,$D103)+SUMIFS('13'!$A:$A,'13'!$S:$S,$C103,'13'!$B:$B,$G103)+SUMIFS('13'!$A:$A,'13'!$S:$S,$C103,'13'!$C:$C,$G103))))</f>
        <v/>
      </c>
      <c r="W103" s="76" t="str">
        <f>IF('14'!$D$2="","",SUM(SUMIF('14'!$Q:$Q,$C103,'14'!$A:$A)-(SUMIFS('14'!$A:$A,'14'!$Q:$Q,$C103,'14'!$B:$B,$D103)+SUMIFS('14'!$A:$A,'14'!$Q:$Q,$C103,'14'!$C:$C,$D103)+SUMIFS('14'!$A:$A,'14'!$Q:$Q,$C103,'14'!$B:$B,$G103)+SUMIFS('14'!$A:$A,'14'!$Q:$Q,P103,'14'!$C:$C,$G103)),SUMIF('14'!$R:$R,$C103,'14'!$A:$A)-(SUMIFS('14'!$A:$A,'14'!$R:$R,$C103,'14'!$B:$B,$D103)+SUMIFS('14'!$A:$A,'14'!$R:$R,$C103,'14'!$C:$C,$D103)+SUMIFS('14'!$A:$A,'14'!$R:$R,$C103,'14'!$B:$B,$G103)+SUMIFS('14'!$A:$A,'14'!$R:$R,$C103,'14'!$C:$C,$G103)),SUMIF('14'!$S:$S,$C103,'14'!$A:$A)-(SUMIFS('14'!$A:$A,'14'!$S:$S,$C103,'14'!$B:$B,$D103)+SUMIFS('14'!$A:$A,'14'!$S:$S,$C103,'14'!$C:$C,$D103)+SUMIFS('14'!$A:$A,'14'!$S:$S,$C103,'14'!$B:$B,$G103)+SUMIFS('14'!$A:$A,'14'!$S:$S,$C103,'14'!$C:$C,$G103))))</f>
        <v/>
      </c>
      <c r="X103" s="73" t="str">
        <f>IF('15'!$D$2="","",SUM(SUMIF('15'!$Q:$Q,$C103,'15'!$A:$A)-(SUMIFS('15'!$A:$A,'15'!$Q:$Q,$C103,'15'!$B:$B,$D103)+SUMIFS('15'!$A:$A,'15'!$Q:$Q,$C103,'15'!$C:$C,$D103)+SUMIFS('15'!$A:$A,'15'!$Q:$Q,$C103,'15'!$B:$B,$G103)+SUMIFS('15'!$A:$A,'15'!$Q:$Q,Q103,'15'!$C:$C,$G103)),SUMIF('15'!$R:$R,$C103,'15'!$A:$A)-(SUMIFS('15'!$A:$A,'15'!$R:$R,$C103,'15'!$B:$B,$D103)+SUMIFS('15'!$A:$A,'15'!$R:$R,$C103,'15'!$C:$C,$D103)+SUMIFS('15'!$A:$A,'15'!$R:$R,$C103,'15'!$B:$B,$G103)+SUMIFS('15'!$A:$A,'15'!$R:$R,$C103,'15'!$C:$C,$G103)),SUMIF('15'!$S:$S,$C103,'15'!$A:$A)-(SUMIFS('15'!$A:$A,'15'!$S:$S,$C103,'15'!$B:$B,$D103)+SUMIFS('15'!$A:$A,'15'!$S:$S,$C103,'15'!$C:$C,$D103)+SUMIFS('15'!$A:$A,'15'!$S:$S,$C103,'15'!$B:$B,$G103)+SUMIFS('15'!$A:$A,'15'!$S:$S,$C103,'15'!$C:$C,$G103))))</f>
        <v/>
      </c>
      <c r="Y103" s="77">
        <f t="shared" si="19"/>
        <v>0</v>
      </c>
      <c r="Z103" s="85">
        <f>SUM(COUNTIF('1'!$R$2:$T$100,$C103),COUNTIF('2'!$R$2:$T$100,$C103),COUNTIF('3'!$R$2:$T$100,$C103),COUNTIF('4'!$R$2:$T$100,$C103),COUNTIF('5'!$R$2:$T$100,$C103),COUNTIF('6'!$R$2:$T$100,$C103),COUNTIF('7'!$R$2:$T$100,$C103),COUNTIF('8'!$R$2:$T$100,$C103),COUNTIF('9'!$R$2:$T$100,$C103),COUNTIF('10'!$Q$2:$S$100,$C103),COUNTIF('11'!$Q$2:$S$100,$C103),COUNTIF('12'!$Q$2:$S$100,$C103),COUNTIF('13'!$Q$2:$S$100,$C103),COUNTIF('14'!$Q$2:$S$100,$C103),COUNTIF('15'!$Q$2:$S$100,$C103))</f>
        <v>0</v>
      </c>
    </row>
    <row r="104" spans="1:26" x14ac:dyDescent="0.2">
      <c r="A104" s="2" t="s">
        <v>187</v>
      </c>
      <c r="B104" s="2" t="s">
        <v>197</v>
      </c>
      <c r="C104" s="2" t="str">
        <f t="shared" si="16"/>
        <v>Griffin O'Gorman</v>
      </c>
      <c r="D104" s="43"/>
      <c r="E104" s="43"/>
      <c r="F104" s="72">
        <f t="shared" si="17"/>
        <v>0</v>
      </c>
      <c r="G104" s="40"/>
      <c r="H104" s="43"/>
      <c r="I104" s="72">
        <f t="shared" si="18"/>
        <v>0</v>
      </c>
      <c r="J104" s="73">
        <f>IF('1'!$E$2="","",SUM(SUMIF('1'!$R:$R,$C104,'1'!$A:$A)-(SUMIFS('1'!$A:$A,'1'!$R:$R,$C104,'1'!$C:$C,$D104)+SUMIFS('1'!$A:$A,'1'!$R:$R,$C104,'1'!$D:$D,$D104)+SUMIFS('1'!$A:$A,'1'!$R:$R,$C104,'1'!$C:$C,$G104)+SUMIFS('1'!$A:$A,'1'!$R:$R,C104,'1'!$D:$D,$G104)),SUMIF('1'!$S:$S,$C104,'1'!$A:$A)-(SUMIFS('1'!$A:$A,'1'!$S:$S,$C104,'1'!$C:$C,$D104)+SUMIFS('1'!$A:$A,'1'!$S:$S,$C104,'1'!$D:$D,$D104)+SUMIFS('1'!$A:$A,'1'!$S:$S,$C104,'1'!$C:$C,$G104)+SUMIFS('1'!$A:$A,'1'!$S:$S,$C104,'1'!$D:$D,$G104)),SUMIF('1'!$T:$T,$C104,'1'!$A:$A)-(SUMIFS('1'!$A:$A,'1'!$T:$T,$C104,'1'!$C:$C,$D104)+SUMIFS('1'!$A:$A,'1'!$T:$T,$C104,'1'!$D:$D,$D104)+SUMIFS('1'!$A:$A,'1'!$T:$T,$C104,'1'!$C:$C,$G104)+SUMIFS('1'!$A:$A,'1'!$T:$T,$C104,'1'!$D:$D,$G104))))</f>
        <v>0</v>
      </c>
      <c r="K104" s="73">
        <f>IF('2'!$E$2="","",SUM(SUMIF('2'!$R:$R,$C104,'2'!$A:$A)-(SUMIFS('2'!$A:$A,'2'!$R:$R,$C104,'2'!$C:$C,$D104)+SUMIFS('2'!$A:$A,'2'!$R:$R,$C104,'2'!$D:$D,$D104)+SUMIFS('2'!$A:$A,'2'!$R:$R,$C104,'2'!$C:$C,$G104)+SUMIFS('2'!$A:$A,'2'!$R:$R,D104,'2'!$D:$D,$G104)),SUMIF('2'!$S:$S,$C104,'2'!$A:$A)-(SUMIFS('2'!$A:$A,'2'!$S:$S,$C104,'2'!$C:$C,$D104)+SUMIFS('2'!$A:$A,'2'!$S:$S,$C104,'2'!$D:$D,$D104)+SUMIFS('2'!$A:$A,'2'!$S:$S,$C104,'2'!$C:$C,$G104)+SUMIFS('2'!$A:$A,'2'!$S:$S,$C104,'2'!$D:$D,$G104)),SUMIF('2'!$T:$T,$C104,'2'!$A:$A)-(SUMIFS('2'!$A:$A,'2'!$T:$T,$C104,'2'!$C:$C,$D104)+SUMIFS('2'!$A:$A,'2'!$T:$T,$C104,'2'!$D:$D,$D104)+SUMIFS('2'!$A:$A,'2'!$T:$T,$C104,'2'!$C:$C,$G104)+SUMIFS('2'!$A:$A,'2'!$T:$T,$C104,'2'!$D:$D,$G104))))</f>
        <v>0</v>
      </c>
      <c r="L104" s="73">
        <f>IF('3'!$E$2="","",SUM(SUMIF('3'!$R:$R,$C104,'3'!$A:$A)-(SUMIFS('3'!$A:$A,'3'!$R:$R,$C104,'3'!$C:$C,$D104)+SUMIFS('3'!$A:$A,'3'!$R:$R,$C104,'3'!$D:$D,$D104)+SUMIFS('3'!$A:$A,'3'!$R:$R,$C104,'3'!$C:$C,$G104)+SUMIFS('3'!$A:$A,'3'!$R:$R,E104,'3'!$D:$D,$G104)),SUMIF('3'!$S:$S,$C104,'3'!$A:$A)-(SUMIFS('3'!$A:$A,'3'!$S:$S,$C104,'3'!$C:$C,$D104)+SUMIFS('3'!$A:$A,'3'!$S:$S,$C104,'3'!$D:$D,$D104)+SUMIFS('3'!$A:$A,'3'!$S:$S,$C104,'3'!$C:$C,$G104)+SUMIFS('3'!$A:$A,'3'!$S:$S,$C104,'3'!$D:$D,$G104)),SUMIF('3'!$T:$T,$C104,'3'!$A:$A)-(SUMIFS('3'!$A:$A,'3'!$T:$T,$C104,'3'!$C:$C,$D104)+SUMIFS('3'!$A:$A,'3'!$T:$T,$C104,'3'!$D:$D,$D104)+SUMIFS('3'!$A:$A,'3'!$T:$T,$C104,'3'!$C:$C,$G104)+SUMIFS('3'!$A:$A,'3'!$T:$T,$C104,'3'!$D:$D,$G104))))</f>
        <v>0</v>
      </c>
      <c r="M104" s="73" t="str">
        <f>IF('4'!$E$2="","",SUM(SUMIF('4'!$R:$R,$C104,'4'!$A:$A)-(SUMIFS('4'!$A:$A,'4'!$R:$R,$C104,'4'!$C:$C,$D104)+SUMIFS('4'!$A:$A,'4'!$R:$R,$C104,'4'!$D:$D,$D104)+SUMIFS('4'!$A:$A,'4'!$R:$R,$C104,'4'!$C:$C,$G104)+SUMIFS('4'!$A:$A,'4'!$R:$R,F104,'4'!$D:$D,$G104)),SUMIF('4'!$S:$S,$C104,'4'!$A:$A)-(SUMIFS('4'!$A:$A,'4'!$S:$S,$C104,'4'!$C:$C,$D104)+SUMIFS('4'!$A:$A,'4'!$S:$S,$C104,'4'!$D:$D,$D104)+SUMIFS('4'!$A:$A,'4'!$S:$S,$C104,'4'!$C:$C,$G104)+SUMIFS('4'!$A:$A,'4'!$S:$S,$C104,'4'!$D:$D,$G104)),SUMIF('4'!$T:$T,$C104,'4'!$A:$A)-(SUMIFS('4'!$A:$A,'4'!$T:$T,$C104,'4'!$C:$C,$D104)+SUMIFS('4'!$A:$A,'4'!$T:$T,$C104,'4'!$D:$D,$D104)+SUMIFS('4'!$A:$A,'4'!$T:$T,$C104,'4'!$C:$C,$G104)+SUMIFS('4'!$A:$A,'4'!$T:$T,$C104,'4'!$D:$D,$G104))))</f>
        <v/>
      </c>
      <c r="N104" s="73" t="str">
        <f>IF('5'!$E$2="","",SUM(SUMIF('5'!$R:$R,$C104,'5'!$A:$A)-(SUMIFS('5'!$A:$A,'5'!$R:$R,$C104,'5'!$C:$C,$D104)+SUMIFS('5'!$A:$A,'5'!$R:$R,$C104,'5'!$D:$D,$D104)+SUMIFS('5'!$A:$A,'5'!$R:$R,$C104,'5'!$C:$C,$G104)+SUMIFS('5'!$A:$A,'5'!$R:$R,G104,'5'!$D:$D,$G104)),SUMIF('5'!$S:$S,$C104,'5'!$A:$A)-(SUMIFS('5'!$A:$A,'5'!$S:$S,$C104,'5'!$C:$C,$D104)+SUMIFS('5'!$A:$A,'5'!$S:$S,$C104,'5'!$D:$D,$D104)+SUMIFS('5'!$A:$A,'5'!$S:$S,$C104,'5'!$C:$C,$G104)+SUMIFS('5'!$A:$A,'5'!$S:$S,$C104,'5'!$D:$D,$G104)),SUMIF('5'!$T:$T,$C104,'5'!$A:$A)-(SUMIFS('5'!$A:$A,'5'!$T:$T,$C104,'5'!$C:$C,$D104)+SUMIFS('5'!$A:$A,'5'!$T:$T,$C104,'5'!$D:$D,$D104)+SUMIFS('5'!$A:$A,'5'!$T:$T,$C104,'5'!$C:$C,$G104)+SUMIFS('5'!$A:$A,'5'!$T:$T,$C104,'5'!$D:$D,$G104))))</f>
        <v/>
      </c>
      <c r="O104" s="73" t="str">
        <f>IF('6'!$E$2="","",SUM(SUMIF('6'!$R:$R,$C104,'6'!$A:$A)-(SUMIFS('6'!$A:$A,'6'!$R:$R,$C104,'6'!$C:$C,$D104)+SUMIFS('6'!$A:$A,'6'!$R:$R,$C104,'6'!$D:$D,$D104)+SUMIFS('6'!$A:$A,'6'!$R:$R,$C104,'6'!$C:$C,$G104)+SUMIFS('6'!$A:$A,'6'!$R:$R,H104,'6'!$D:$D,$G104)),SUMIF('6'!$S:$S,$C104,'6'!$A:$A)-(SUMIFS('6'!$A:$A,'6'!$S:$S,$C104,'6'!$C:$C,$D104)+SUMIFS('6'!$A:$A,'6'!$S:$S,$C104,'6'!$D:$D,$D104)+SUMIFS('6'!$A:$A,'6'!$S:$S,$C104,'6'!$C:$C,$G104)+SUMIFS('6'!$A:$A,'6'!$S:$S,$C104,'6'!$D:$D,$G104)),SUMIF('6'!$T:$T,$C104,'6'!$A:$A)-(SUMIFS('6'!$A:$A,'6'!$T:$T,$C104,'6'!$C:$C,$D104)+SUMIFS('6'!$A:$A,'6'!$T:$T,$C104,'6'!$D:$D,$D104)+SUMIFS('6'!$A:$A,'6'!$T:$T,$C104,'6'!$C:$C,$G104)+SUMIFS('6'!$A:$A,'6'!$T:$T,$C104,'6'!$D:$D,$G104))))</f>
        <v/>
      </c>
      <c r="P104" s="73" t="str">
        <f>IF('7'!$E$2="","",SUM(SUMIF('7'!$R:$R,$C104,'7'!$A:$A)-(SUMIFS('7'!$A:$A,'7'!$R:$R,$C104,'7'!$C:$C,$D104)+SUMIFS('7'!$A:$A,'7'!$R:$R,$C104,'7'!$D:$D,$D104)+SUMIFS('7'!$A:$A,'7'!$R:$R,$C104,'7'!$C:$C,$G104)+SUMIFS('7'!$A:$A,'7'!$R:$R,I104,'7'!$D:$D,$G104)),SUMIF('7'!$S:$S,$C104,'7'!$A:$A)-(SUMIFS('7'!$A:$A,'7'!$S:$S,$C104,'7'!$C:$C,$D104)+SUMIFS('7'!$A:$A,'7'!$S:$S,$C104,'7'!$D:$D,$D104)+SUMIFS('7'!$A:$A,'7'!$S:$S,$C104,'7'!$C:$C,$G104)+SUMIFS('7'!$A:$A,'7'!$S:$S,$C104,'7'!$D:$D,$G104)),SUMIF('7'!$T:$T,$C104,'7'!$A:$A)-(SUMIFS('7'!$A:$A,'7'!$T:$T,$C104,'7'!$C:$C,$D104)+SUMIFS('7'!$A:$A,'7'!$T:$T,$C104,'7'!$D:$D,$D104)+SUMIFS('7'!$A:$A,'7'!$T:$T,$C104,'7'!$C:$C,$G104)+SUMIFS('7'!$A:$A,'7'!$T:$T,$C104,'7'!$D:$D,$G104))))</f>
        <v/>
      </c>
      <c r="Q104" s="73" t="str">
        <f>IF('8'!$E$2="","",SUM(SUMIF('8'!$R:$R,$C104,'8'!$A:$A)-(SUMIFS('8'!$A:$A,'8'!$R:$R,$C104,'8'!$C:$C,$D104)+SUMIFS('8'!$A:$A,'8'!$R:$R,$C104,'8'!$D:$D,$D104)+SUMIFS('8'!$A:$A,'8'!$R:$R,$C104,'8'!$C:$C,$G104)+SUMIFS('8'!$A:$A,'8'!$R:$R,J104,'8'!$D:$D,$G104)),SUMIF('8'!$S:$S,$C104,'8'!$A:$A)-(SUMIFS('8'!$A:$A,'8'!$S:$S,$C104,'8'!$C:$C,$D104)+SUMIFS('8'!$A:$A,'8'!$S:$S,$C104,'8'!$D:$D,$D104)+SUMIFS('8'!$A:$A,'8'!$S:$S,$C104,'8'!$C:$C,$G104)+SUMIFS('8'!$A:$A,'8'!$S:$S,$C104,'8'!$D:$D,$G104)),SUMIF('8'!$T:$T,$C104,'8'!$A:$A)-(SUMIFS('8'!$A:$A,'8'!$T:$T,$C104,'8'!$C:$C,$D104)+SUMIFS('8'!$A:$A,'8'!$T:$T,$C104,'8'!$D:$D,$D104)+SUMIFS('8'!$A:$A,'8'!$T:$T,$C104,'8'!$C:$C,$G104)+SUMIFS('8'!$A:$A,'8'!$T:$T,$C104,'8'!$D:$D,$G104))))</f>
        <v/>
      </c>
      <c r="R104" s="73" t="str">
        <f>IF('9'!$E$2="","",SUM(SUMIF('9'!$R:$R,$C104,'9'!$A:$A)-(SUMIFS('9'!$A:$A,'9'!$R:$R,$C104,'9'!$C:$C,$D104)+SUMIFS('9'!$A:$A,'9'!$R:$R,$C104,'9'!$D:$D,$D104)+SUMIFS('9'!$A:$A,'9'!$R:$R,$C104,'9'!$C:$C,$G104)+SUMIFS('9'!$A:$A,'9'!$R:$R,K104,'9'!$D:$D,$G104)),SUMIF('9'!$S:$S,$C104,'9'!$A:$A)-(SUMIFS('9'!$A:$A,'9'!$S:$S,$C104,'9'!$C:$C,$D104)+SUMIFS('9'!$A:$A,'9'!$S:$S,$C104,'9'!$D:$D,$D104)+SUMIFS('9'!$A:$A,'9'!$S:$S,$C104,'9'!$C:$C,$G104)+SUMIFS('9'!$A:$A,'9'!$S:$S,$C104,'9'!$D:$D,$G104)),SUMIF('9'!$T:$T,$C104,'9'!$A:$A)-(SUMIFS('9'!$A:$A,'9'!$T:$T,$C104,'9'!$C:$C,$D104)+SUMIFS('9'!$A:$A,'9'!$T:$T,$C104,'9'!$D:$D,$D104)+SUMIFS('9'!$A:$A,'9'!$T:$T,$C104,'9'!$C:$C,$G104)+SUMIFS('9'!$A:$A,'9'!$T:$T,$C104,'9'!$D:$D,$G104))))</f>
        <v/>
      </c>
      <c r="S104" s="73" t="str">
        <f>IF('10'!$D$2="","",SUM(SUMIF('10'!$Q:$Q,$C104,'10'!$A:$A)-(SUMIFS('10'!$A:$A,'10'!$Q:$Q,$C104,'10'!$B:$B,$D104)+SUMIFS('10'!$A:$A,'10'!$Q:$Q,$C104,'10'!$C:$C,$D104)+SUMIFS('10'!$A:$A,'10'!$Q:$Q,$C104,'10'!$B:$B,$G104)+SUMIFS('10'!$A:$A,'10'!$Q:$Q,L104,'10'!$C:$C,$G104)),SUMIF('10'!$R:$R,$C104,'10'!$A:$A)-(SUMIFS('10'!$A:$A,'10'!$R:$R,$C104,'10'!$B:$B,$D104)+SUMIFS('10'!$A:$A,'10'!$R:$R,$C104,'10'!$C:$C,$D104)+SUMIFS('10'!$A:$A,'10'!$R:$R,$C104,'10'!$B:$B,$G104)+SUMIFS('10'!$A:$A,'10'!$R:$R,$C104,'10'!$C:$C,$G104)),SUMIF('10'!$S:$S,$C104,'10'!$A:$A)-(SUMIFS('10'!$A:$A,'10'!$S:$S,$C104,'10'!$B:$B,$D104)+SUMIFS('10'!$A:$A,'10'!$S:$S,$C104,'10'!$C:$C,$D104)+SUMIFS('10'!$A:$A,'10'!$S:$S,$C104,'10'!$B:$B,$G104)+SUMIFS('10'!$A:$A,'10'!$S:$S,$C104,'10'!$C:$C,$G104))))</f>
        <v/>
      </c>
      <c r="T104" s="73" t="str">
        <f>IF('11'!$D$2="","",SUM(SUMIF('11'!$Q:$Q,$C104,'11'!$A:$A)-(SUMIFS('11'!$A:$A,'11'!$Q:$Q,$C104,'11'!$B:$B,$D104)+SUMIFS('11'!$A:$A,'11'!$Q:$Q,$C104,'11'!$C:$C,$D104)+SUMIFS('11'!$A:$A,'11'!$Q:$Q,$C104,'11'!$B:$B,$G104)+SUMIFS('11'!$A:$A,'11'!$Q:$Q,M104,'11'!$C:$C,$G104)),SUMIF('11'!$R:$R,$C104,'11'!$A:$A)-(SUMIFS('11'!$A:$A,'11'!$R:$R,$C104,'11'!$B:$B,$D104)+SUMIFS('11'!$A:$A,'11'!$R:$R,$C104,'11'!$C:$C,$D104)+SUMIFS('11'!$A:$A,'11'!$R:$R,$C104,'11'!$B:$B,$G104)+SUMIFS('11'!$A:$A,'11'!$R:$R,$C104,'11'!$C:$C,$G104)),SUMIF('11'!$S:$S,$C104,'11'!$A:$A)-(SUMIFS('11'!$A:$A,'11'!$S:$S,$C104,'11'!$B:$B,$D104)+SUMIFS('11'!$A:$A,'11'!$S:$S,$C104,'11'!$C:$C,$D104)+SUMIFS('11'!$A:$A,'11'!$S:$S,$C104,'11'!$B:$B,$G104)+SUMIFS('11'!$A:$A,'11'!$S:$S,$C104,'11'!$C:$C,$G104))))</f>
        <v/>
      </c>
      <c r="U104" s="74" t="str">
        <f>IF('12'!$D$2="","",SUM(SUMIF('12'!$Q:$Q,$C104,'12'!$A:$A)-(SUMIFS('12'!$A:$A,'12'!$Q:$Q,$C104,'12'!$B:$B,$D104)+SUMIFS('12'!$A:$A,'12'!$Q:$Q,$C104,'12'!$C:$C,$D104)+SUMIFS('12'!$A:$A,'12'!$Q:$Q,$C104,'12'!$B:$B,$G104)+SUMIFS('12'!$A:$A,'12'!$Q:$Q,N104,'12'!$C:$C,$G104)),SUMIF('12'!$R:$R,$C104,'12'!$A:$A)-(SUMIFS('12'!$A:$A,'12'!$R:$R,$C104,'12'!$B:$B,$D104)+SUMIFS('12'!$A:$A,'12'!$R:$R,$C104,'12'!$C:$C,$D104)+SUMIFS('12'!$A:$A,'12'!$R:$R,$C104,'12'!$B:$B,$G104)+SUMIFS('12'!$A:$A,'12'!$R:$R,$C104,'12'!$C:$C,$G104)),SUMIF('12'!$S:$S,$C104,'12'!$A:$A)-(SUMIFS('12'!$A:$A,'12'!$S:$S,$C104,'12'!$B:$B,$D104)+SUMIFS('12'!$A:$A,'12'!$S:$S,$C104,'12'!$C:$C,$D104)+SUMIFS('12'!$A:$A,'12'!$S:$S,$C104,'12'!$B:$B,$G104)+SUMIFS('12'!$A:$A,'12'!$S:$S,$C104,'12'!$C:$C,$G104))))</f>
        <v/>
      </c>
      <c r="V104" s="75" t="str">
        <f>IF('13'!$D$2="","",SUM(SUMIF('13'!$Q:$Q,$C104,'13'!$A:$A)-(SUMIFS('13'!$A:$A,'13'!$Q:$Q,$C104,'13'!$B:$B,$D104)+SUMIFS('13'!$A:$A,'13'!$Q:$Q,$C104,'13'!$C:$C,$D104)+SUMIFS('13'!$A:$A,'13'!$Q:$Q,$C104,'13'!$B:$B,$G104)+SUMIFS('13'!$A:$A,'13'!$Q:$Q,O104,'13'!$C:$C,$G104)),SUMIF('13'!$R:$R,$C104,'13'!$A:$A)-(SUMIFS('13'!$A:$A,'13'!$R:$R,$C104,'13'!$B:$B,$D104)+SUMIFS('13'!$A:$A,'13'!$R:$R,$C104,'13'!$C:$C,$D104)+SUMIFS('13'!$A:$A,'13'!$R:$R,$C104,'13'!$B:$B,$G104)+SUMIFS('13'!$A:$A,'13'!$R:$R,$C104,'13'!$C:$C,$G104)),SUMIF('13'!$S:$S,$C104,'13'!$A:$A)-(SUMIFS('13'!$A:$A,'13'!$S:$S,$C104,'13'!$B:$B,$D104)+SUMIFS('13'!$A:$A,'13'!$S:$S,$C104,'13'!$C:$C,$D104)+SUMIFS('13'!$A:$A,'13'!$S:$S,$C104,'13'!$B:$B,$G104)+SUMIFS('13'!$A:$A,'13'!$S:$S,$C104,'13'!$C:$C,$G104))))</f>
        <v/>
      </c>
      <c r="W104" s="76" t="str">
        <f>IF('14'!$D$2="","",SUM(SUMIF('14'!$Q:$Q,$C104,'14'!$A:$A)-(SUMIFS('14'!$A:$A,'14'!$Q:$Q,$C104,'14'!$B:$B,$D104)+SUMIFS('14'!$A:$A,'14'!$Q:$Q,$C104,'14'!$C:$C,$D104)+SUMIFS('14'!$A:$A,'14'!$Q:$Q,$C104,'14'!$B:$B,$G104)+SUMIFS('14'!$A:$A,'14'!$Q:$Q,P104,'14'!$C:$C,$G104)),SUMIF('14'!$R:$R,$C104,'14'!$A:$A)-(SUMIFS('14'!$A:$A,'14'!$R:$R,$C104,'14'!$B:$B,$D104)+SUMIFS('14'!$A:$A,'14'!$R:$R,$C104,'14'!$C:$C,$D104)+SUMIFS('14'!$A:$A,'14'!$R:$R,$C104,'14'!$B:$B,$G104)+SUMIFS('14'!$A:$A,'14'!$R:$R,$C104,'14'!$C:$C,$G104)),SUMIF('14'!$S:$S,$C104,'14'!$A:$A)-(SUMIFS('14'!$A:$A,'14'!$S:$S,$C104,'14'!$B:$B,$D104)+SUMIFS('14'!$A:$A,'14'!$S:$S,$C104,'14'!$C:$C,$D104)+SUMIFS('14'!$A:$A,'14'!$S:$S,$C104,'14'!$B:$B,$G104)+SUMIFS('14'!$A:$A,'14'!$S:$S,$C104,'14'!$C:$C,$G104))))</f>
        <v/>
      </c>
      <c r="X104" s="73" t="str">
        <f>IF('15'!$D$2="","",SUM(SUMIF('15'!$Q:$Q,$C104,'15'!$A:$A)-(SUMIFS('15'!$A:$A,'15'!$Q:$Q,$C104,'15'!$B:$B,$D104)+SUMIFS('15'!$A:$A,'15'!$Q:$Q,$C104,'15'!$C:$C,$D104)+SUMIFS('15'!$A:$A,'15'!$Q:$Q,$C104,'15'!$B:$B,$G104)+SUMIFS('15'!$A:$A,'15'!$Q:$Q,Q104,'15'!$C:$C,$G104)),SUMIF('15'!$R:$R,$C104,'15'!$A:$A)-(SUMIFS('15'!$A:$A,'15'!$R:$R,$C104,'15'!$B:$B,$D104)+SUMIFS('15'!$A:$A,'15'!$R:$R,$C104,'15'!$C:$C,$D104)+SUMIFS('15'!$A:$A,'15'!$R:$R,$C104,'15'!$B:$B,$G104)+SUMIFS('15'!$A:$A,'15'!$R:$R,$C104,'15'!$C:$C,$G104)),SUMIF('15'!$S:$S,$C104,'15'!$A:$A)-(SUMIFS('15'!$A:$A,'15'!$S:$S,$C104,'15'!$B:$B,$D104)+SUMIFS('15'!$A:$A,'15'!$S:$S,$C104,'15'!$C:$C,$D104)+SUMIFS('15'!$A:$A,'15'!$S:$S,$C104,'15'!$B:$B,$G104)+SUMIFS('15'!$A:$A,'15'!$S:$S,$C104,'15'!$C:$C,$G104))))</f>
        <v/>
      </c>
      <c r="Y104" s="77">
        <f t="shared" si="19"/>
        <v>0</v>
      </c>
      <c r="Z104" s="85">
        <f>SUM(COUNTIF('1'!$R$2:$T$100,$C104),COUNTIF('2'!$R$2:$T$100,$C104),COUNTIF('3'!$R$2:$T$100,$C104),COUNTIF('4'!$R$2:$T$100,$C104),COUNTIF('5'!$R$2:$T$100,$C104),COUNTIF('6'!$R$2:$T$100,$C104),COUNTIF('7'!$R$2:$T$100,$C104),COUNTIF('8'!$R$2:$T$100,$C104),COUNTIF('9'!$R$2:$T$100,$C104),COUNTIF('10'!$Q$2:$S$100,$C104),COUNTIF('11'!$Q$2:$S$100,$C104),COUNTIF('12'!$Q$2:$S$100,$C104),COUNTIF('13'!$Q$2:$S$100,$C104),COUNTIF('14'!$Q$2:$S$100,$C104),COUNTIF('15'!$Q$2:$S$100,$C104))</f>
        <v>0</v>
      </c>
    </row>
    <row r="105" spans="1:26" x14ac:dyDescent="0.2">
      <c r="A105" s="2" t="s">
        <v>39</v>
      </c>
      <c r="B105" s="2" t="s">
        <v>152</v>
      </c>
      <c r="C105" s="2" t="str">
        <f t="shared" si="16"/>
        <v>Joe Olejniczak</v>
      </c>
      <c r="D105" s="40"/>
      <c r="E105" s="43"/>
      <c r="F105" s="72">
        <f t="shared" si="17"/>
        <v>0</v>
      </c>
      <c r="G105" s="40"/>
      <c r="H105" s="43"/>
      <c r="I105" s="72">
        <f t="shared" si="18"/>
        <v>0</v>
      </c>
      <c r="J105" s="73">
        <f>IF('1'!$E$2="","",SUM(SUMIF('1'!$R:$R,$C105,'1'!$A:$A)-(SUMIFS('1'!$A:$A,'1'!$R:$R,$C105,'1'!$C:$C,$D105)+SUMIFS('1'!$A:$A,'1'!$R:$R,$C105,'1'!$D:$D,$D105)+SUMIFS('1'!$A:$A,'1'!$R:$R,$C105,'1'!$C:$C,$G105)+SUMIFS('1'!$A:$A,'1'!$R:$R,C105,'1'!$D:$D,$G105)),SUMIF('1'!$S:$S,$C105,'1'!$A:$A)-(SUMIFS('1'!$A:$A,'1'!$S:$S,$C105,'1'!$C:$C,$D105)+SUMIFS('1'!$A:$A,'1'!$S:$S,$C105,'1'!$D:$D,$D105)+SUMIFS('1'!$A:$A,'1'!$S:$S,$C105,'1'!$C:$C,$G105)+SUMIFS('1'!$A:$A,'1'!$S:$S,$C105,'1'!$D:$D,$G105)),SUMIF('1'!$T:$T,$C105,'1'!$A:$A)-(SUMIFS('1'!$A:$A,'1'!$T:$T,$C105,'1'!$C:$C,$D105)+SUMIFS('1'!$A:$A,'1'!$T:$T,$C105,'1'!$D:$D,$D105)+SUMIFS('1'!$A:$A,'1'!$T:$T,$C105,'1'!$C:$C,$G105)+SUMIFS('1'!$A:$A,'1'!$T:$T,$C105,'1'!$D:$D,$G105))))</f>
        <v>0</v>
      </c>
      <c r="K105" s="73">
        <f>IF('2'!$E$2="","",SUM(SUMIF('2'!$R:$R,$C105,'2'!$A:$A)-(SUMIFS('2'!$A:$A,'2'!$R:$R,$C105,'2'!$C:$C,$D105)+SUMIFS('2'!$A:$A,'2'!$R:$R,$C105,'2'!$D:$D,$D105)+SUMIFS('2'!$A:$A,'2'!$R:$R,$C105,'2'!$C:$C,$G105)+SUMIFS('2'!$A:$A,'2'!$R:$R,D105,'2'!$D:$D,$G105)),SUMIF('2'!$S:$S,$C105,'2'!$A:$A)-(SUMIFS('2'!$A:$A,'2'!$S:$S,$C105,'2'!$C:$C,$D105)+SUMIFS('2'!$A:$A,'2'!$S:$S,$C105,'2'!$D:$D,$D105)+SUMIFS('2'!$A:$A,'2'!$S:$S,$C105,'2'!$C:$C,$G105)+SUMIFS('2'!$A:$A,'2'!$S:$S,$C105,'2'!$D:$D,$G105)),SUMIF('2'!$T:$T,$C105,'2'!$A:$A)-(SUMIFS('2'!$A:$A,'2'!$T:$T,$C105,'2'!$C:$C,$D105)+SUMIFS('2'!$A:$A,'2'!$T:$T,$C105,'2'!$D:$D,$D105)+SUMIFS('2'!$A:$A,'2'!$T:$T,$C105,'2'!$C:$C,$G105)+SUMIFS('2'!$A:$A,'2'!$T:$T,$C105,'2'!$D:$D,$G105))))</f>
        <v>0</v>
      </c>
      <c r="L105" s="73">
        <f>IF('3'!$E$2="","",SUM(SUMIF('3'!$R:$R,$C105,'3'!$A:$A)-(SUMIFS('3'!$A:$A,'3'!$R:$R,$C105,'3'!$C:$C,$D105)+SUMIFS('3'!$A:$A,'3'!$R:$R,$C105,'3'!$D:$D,$D105)+SUMIFS('3'!$A:$A,'3'!$R:$R,$C105,'3'!$C:$C,$G105)+SUMIFS('3'!$A:$A,'3'!$R:$R,E105,'3'!$D:$D,$G105)),SUMIF('3'!$S:$S,$C105,'3'!$A:$A)-(SUMIFS('3'!$A:$A,'3'!$S:$S,$C105,'3'!$C:$C,$D105)+SUMIFS('3'!$A:$A,'3'!$S:$S,$C105,'3'!$D:$D,$D105)+SUMIFS('3'!$A:$A,'3'!$S:$S,$C105,'3'!$C:$C,$G105)+SUMIFS('3'!$A:$A,'3'!$S:$S,$C105,'3'!$D:$D,$G105)),SUMIF('3'!$T:$T,$C105,'3'!$A:$A)-(SUMIFS('3'!$A:$A,'3'!$T:$T,$C105,'3'!$C:$C,$D105)+SUMIFS('3'!$A:$A,'3'!$T:$T,$C105,'3'!$D:$D,$D105)+SUMIFS('3'!$A:$A,'3'!$T:$T,$C105,'3'!$C:$C,$G105)+SUMIFS('3'!$A:$A,'3'!$T:$T,$C105,'3'!$D:$D,$G105))))</f>
        <v>0</v>
      </c>
      <c r="M105" s="73" t="str">
        <f>IF('4'!$E$2="","",SUM(SUMIF('4'!$R:$R,$C105,'4'!$A:$A)-(SUMIFS('4'!$A:$A,'4'!$R:$R,$C105,'4'!$C:$C,$D105)+SUMIFS('4'!$A:$A,'4'!$R:$R,$C105,'4'!$D:$D,$D105)+SUMIFS('4'!$A:$A,'4'!$R:$R,$C105,'4'!$C:$C,$G105)+SUMIFS('4'!$A:$A,'4'!$R:$R,F105,'4'!$D:$D,$G105)),SUMIF('4'!$S:$S,$C105,'4'!$A:$A)-(SUMIFS('4'!$A:$A,'4'!$S:$S,$C105,'4'!$C:$C,$D105)+SUMIFS('4'!$A:$A,'4'!$S:$S,$C105,'4'!$D:$D,$D105)+SUMIFS('4'!$A:$A,'4'!$S:$S,$C105,'4'!$C:$C,$G105)+SUMIFS('4'!$A:$A,'4'!$S:$S,$C105,'4'!$D:$D,$G105)),SUMIF('4'!$T:$T,$C105,'4'!$A:$A)-(SUMIFS('4'!$A:$A,'4'!$T:$T,$C105,'4'!$C:$C,$D105)+SUMIFS('4'!$A:$A,'4'!$T:$T,$C105,'4'!$D:$D,$D105)+SUMIFS('4'!$A:$A,'4'!$T:$T,$C105,'4'!$C:$C,$G105)+SUMIFS('4'!$A:$A,'4'!$T:$T,$C105,'4'!$D:$D,$G105))))</f>
        <v/>
      </c>
      <c r="N105" s="73" t="str">
        <f>IF('5'!$E$2="","",SUM(SUMIF('5'!$R:$R,$C105,'5'!$A:$A)-(SUMIFS('5'!$A:$A,'5'!$R:$R,$C105,'5'!$C:$C,$D105)+SUMIFS('5'!$A:$A,'5'!$R:$R,$C105,'5'!$D:$D,$D105)+SUMIFS('5'!$A:$A,'5'!$R:$R,$C105,'5'!$C:$C,$G105)+SUMIFS('5'!$A:$A,'5'!$R:$R,G105,'5'!$D:$D,$G105)),SUMIF('5'!$S:$S,$C105,'5'!$A:$A)-(SUMIFS('5'!$A:$A,'5'!$S:$S,$C105,'5'!$C:$C,$D105)+SUMIFS('5'!$A:$A,'5'!$S:$S,$C105,'5'!$D:$D,$D105)+SUMIFS('5'!$A:$A,'5'!$S:$S,$C105,'5'!$C:$C,$G105)+SUMIFS('5'!$A:$A,'5'!$S:$S,$C105,'5'!$D:$D,$G105)),SUMIF('5'!$T:$T,$C105,'5'!$A:$A)-(SUMIFS('5'!$A:$A,'5'!$T:$T,$C105,'5'!$C:$C,$D105)+SUMIFS('5'!$A:$A,'5'!$T:$T,$C105,'5'!$D:$D,$D105)+SUMIFS('5'!$A:$A,'5'!$T:$T,$C105,'5'!$C:$C,$G105)+SUMIFS('5'!$A:$A,'5'!$T:$T,$C105,'5'!$D:$D,$G105))))</f>
        <v/>
      </c>
      <c r="O105" s="73" t="str">
        <f>IF('6'!$E$2="","",SUM(SUMIF('6'!$R:$R,$C105,'6'!$A:$A)-(SUMIFS('6'!$A:$A,'6'!$R:$R,$C105,'6'!$C:$C,$D105)+SUMIFS('6'!$A:$A,'6'!$R:$R,$C105,'6'!$D:$D,$D105)+SUMIFS('6'!$A:$A,'6'!$R:$R,$C105,'6'!$C:$C,$G105)+SUMIFS('6'!$A:$A,'6'!$R:$R,H105,'6'!$D:$D,$G105)),SUMIF('6'!$S:$S,$C105,'6'!$A:$A)-(SUMIFS('6'!$A:$A,'6'!$S:$S,$C105,'6'!$C:$C,$D105)+SUMIFS('6'!$A:$A,'6'!$S:$S,$C105,'6'!$D:$D,$D105)+SUMIFS('6'!$A:$A,'6'!$S:$S,$C105,'6'!$C:$C,$G105)+SUMIFS('6'!$A:$A,'6'!$S:$S,$C105,'6'!$D:$D,$G105)),SUMIF('6'!$T:$T,$C105,'6'!$A:$A)-(SUMIFS('6'!$A:$A,'6'!$T:$T,$C105,'6'!$C:$C,$D105)+SUMIFS('6'!$A:$A,'6'!$T:$T,$C105,'6'!$D:$D,$D105)+SUMIFS('6'!$A:$A,'6'!$T:$T,$C105,'6'!$C:$C,$G105)+SUMIFS('6'!$A:$A,'6'!$T:$T,$C105,'6'!$D:$D,$G105))))</f>
        <v/>
      </c>
      <c r="P105" s="73" t="str">
        <f>IF('7'!$E$2="","",SUM(SUMIF('7'!$R:$R,$C105,'7'!$A:$A)-(SUMIFS('7'!$A:$A,'7'!$R:$R,$C105,'7'!$C:$C,$D105)+SUMIFS('7'!$A:$A,'7'!$R:$R,$C105,'7'!$D:$D,$D105)+SUMIFS('7'!$A:$A,'7'!$R:$R,$C105,'7'!$C:$C,$G105)+SUMIFS('7'!$A:$A,'7'!$R:$R,I105,'7'!$D:$D,$G105)),SUMIF('7'!$S:$S,$C105,'7'!$A:$A)-(SUMIFS('7'!$A:$A,'7'!$S:$S,$C105,'7'!$C:$C,$D105)+SUMIFS('7'!$A:$A,'7'!$S:$S,$C105,'7'!$D:$D,$D105)+SUMIFS('7'!$A:$A,'7'!$S:$S,$C105,'7'!$C:$C,$G105)+SUMIFS('7'!$A:$A,'7'!$S:$S,$C105,'7'!$D:$D,$G105)),SUMIF('7'!$T:$T,$C105,'7'!$A:$A)-(SUMIFS('7'!$A:$A,'7'!$T:$T,$C105,'7'!$C:$C,$D105)+SUMIFS('7'!$A:$A,'7'!$T:$T,$C105,'7'!$D:$D,$D105)+SUMIFS('7'!$A:$A,'7'!$T:$T,$C105,'7'!$C:$C,$G105)+SUMIFS('7'!$A:$A,'7'!$T:$T,$C105,'7'!$D:$D,$G105))))</f>
        <v/>
      </c>
      <c r="Q105" s="73" t="str">
        <f>IF('8'!$E$2="","",SUM(SUMIF('8'!$R:$R,$C105,'8'!$A:$A)-(SUMIFS('8'!$A:$A,'8'!$R:$R,$C105,'8'!$C:$C,$D105)+SUMIFS('8'!$A:$A,'8'!$R:$R,$C105,'8'!$D:$D,$D105)+SUMIFS('8'!$A:$A,'8'!$R:$R,$C105,'8'!$C:$C,$G105)+SUMIFS('8'!$A:$A,'8'!$R:$R,J105,'8'!$D:$D,$G105)),SUMIF('8'!$S:$S,$C105,'8'!$A:$A)-(SUMIFS('8'!$A:$A,'8'!$S:$S,$C105,'8'!$C:$C,$D105)+SUMIFS('8'!$A:$A,'8'!$S:$S,$C105,'8'!$D:$D,$D105)+SUMIFS('8'!$A:$A,'8'!$S:$S,$C105,'8'!$C:$C,$G105)+SUMIFS('8'!$A:$A,'8'!$S:$S,$C105,'8'!$D:$D,$G105)),SUMIF('8'!$T:$T,$C105,'8'!$A:$A)-(SUMIFS('8'!$A:$A,'8'!$T:$T,$C105,'8'!$C:$C,$D105)+SUMIFS('8'!$A:$A,'8'!$T:$T,$C105,'8'!$D:$D,$D105)+SUMIFS('8'!$A:$A,'8'!$T:$T,$C105,'8'!$C:$C,$G105)+SUMIFS('8'!$A:$A,'8'!$T:$T,$C105,'8'!$D:$D,$G105))))</f>
        <v/>
      </c>
      <c r="R105" s="73" t="str">
        <f>IF('9'!$E$2="","",SUM(SUMIF('9'!$R:$R,$C105,'9'!$A:$A)-(SUMIFS('9'!$A:$A,'9'!$R:$R,$C105,'9'!$C:$C,$D105)+SUMIFS('9'!$A:$A,'9'!$R:$R,$C105,'9'!$D:$D,$D105)+SUMIFS('9'!$A:$A,'9'!$R:$R,$C105,'9'!$C:$C,$G105)+SUMIFS('9'!$A:$A,'9'!$R:$R,K105,'9'!$D:$D,$G105)),SUMIF('9'!$S:$S,$C105,'9'!$A:$A)-(SUMIFS('9'!$A:$A,'9'!$S:$S,$C105,'9'!$C:$C,$D105)+SUMIFS('9'!$A:$A,'9'!$S:$S,$C105,'9'!$D:$D,$D105)+SUMIFS('9'!$A:$A,'9'!$S:$S,$C105,'9'!$C:$C,$G105)+SUMIFS('9'!$A:$A,'9'!$S:$S,$C105,'9'!$D:$D,$G105)),SUMIF('9'!$T:$T,$C105,'9'!$A:$A)-(SUMIFS('9'!$A:$A,'9'!$T:$T,$C105,'9'!$C:$C,$D105)+SUMIFS('9'!$A:$A,'9'!$T:$T,$C105,'9'!$D:$D,$D105)+SUMIFS('9'!$A:$A,'9'!$T:$T,$C105,'9'!$C:$C,$G105)+SUMIFS('9'!$A:$A,'9'!$T:$T,$C105,'9'!$D:$D,$G105))))</f>
        <v/>
      </c>
      <c r="S105" s="73" t="str">
        <f>IF('10'!$D$2="","",SUM(SUMIF('10'!$Q:$Q,$C105,'10'!$A:$A)-(SUMIFS('10'!$A:$A,'10'!$Q:$Q,$C105,'10'!$B:$B,$D105)+SUMIFS('10'!$A:$A,'10'!$Q:$Q,$C105,'10'!$C:$C,$D105)+SUMIFS('10'!$A:$A,'10'!$Q:$Q,$C105,'10'!$B:$B,$G105)+SUMIFS('10'!$A:$A,'10'!$Q:$Q,L105,'10'!$C:$C,$G105)),SUMIF('10'!$R:$R,$C105,'10'!$A:$A)-(SUMIFS('10'!$A:$A,'10'!$R:$R,$C105,'10'!$B:$B,$D105)+SUMIFS('10'!$A:$A,'10'!$R:$R,$C105,'10'!$C:$C,$D105)+SUMIFS('10'!$A:$A,'10'!$R:$R,$C105,'10'!$B:$B,$G105)+SUMIFS('10'!$A:$A,'10'!$R:$R,$C105,'10'!$C:$C,$G105)),SUMIF('10'!$S:$S,$C105,'10'!$A:$A)-(SUMIFS('10'!$A:$A,'10'!$S:$S,$C105,'10'!$B:$B,$D105)+SUMIFS('10'!$A:$A,'10'!$S:$S,$C105,'10'!$C:$C,$D105)+SUMIFS('10'!$A:$A,'10'!$S:$S,$C105,'10'!$B:$B,$G105)+SUMIFS('10'!$A:$A,'10'!$S:$S,$C105,'10'!$C:$C,$G105))))</f>
        <v/>
      </c>
      <c r="T105" s="73" t="str">
        <f>IF('11'!$D$2="","",SUM(SUMIF('11'!$Q:$Q,$C105,'11'!$A:$A)-(SUMIFS('11'!$A:$A,'11'!$Q:$Q,$C105,'11'!$B:$B,$D105)+SUMIFS('11'!$A:$A,'11'!$Q:$Q,$C105,'11'!$C:$C,$D105)+SUMIFS('11'!$A:$A,'11'!$Q:$Q,$C105,'11'!$B:$B,$G105)+SUMIFS('11'!$A:$A,'11'!$Q:$Q,M105,'11'!$C:$C,$G105)),SUMIF('11'!$R:$R,$C105,'11'!$A:$A)-(SUMIFS('11'!$A:$A,'11'!$R:$R,$C105,'11'!$B:$B,$D105)+SUMIFS('11'!$A:$A,'11'!$R:$R,$C105,'11'!$C:$C,$D105)+SUMIFS('11'!$A:$A,'11'!$R:$R,$C105,'11'!$B:$B,$G105)+SUMIFS('11'!$A:$A,'11'!$R:$R,$C105,'11'!$C:$C,$G105)),SUMIF('11'!$S:$S,$C105,'11'!$A:$A)-(SUMIFS('11'!$A:$A,'11'!$S:$S,$C105,'11'!$B:$B,$D105)+SUMIFS('11'!$A:$A,'11'!$S:$S,$C105,'11'!$C:$C,$D105)+SUMIFS('11'!$A:$A,'11'!$S:$S,$C105,'11'!$B:$B,$G105)+SUMIFS('11'!$A:$A,'11'!$S:$S,$C105,'11'!$C:$C,$G105))))</f>
        <v/>
      </c>
      <c r="U105" s="74" t="str">
        <f>IF('12'!$D$2="","",SUM(SUMIF('12'!$Q:$Q,$C105,'12'!$A:$A)-(SUMIFS('12'!$A:$A,'12'!$Q:$Q,$C105,'12'!$B:$B,$D105)+SUMIFS('12'!$A:$A,'12'!$Q:$Q,$C105,'12'!$C:$C,$D105)+SUMIFS('12'!$A:$A,'12'!$Q:$Q,$C105,'12'!$B:$B,$G105)+SUMIFS('12'!$A:$A,'12'!$Q:$Q,N105,'12'!$C:$C,$G105)),SUMIF('12'!$R:$R,$C105,'12'!$A:$A)-(SUMIFS('12'!$A:$A,'12'!$R:$R,$C105,'12'!$B:$B,$D105)+SUMIFS('12'!$A:$A,'12'!$R:$R,$C105,'12'!$C:$C,$D105)+SUMIFS('12'!$A:$A,'12'!$R:$R,$C105,'12'!$B:$B,$G105)+SUMIFS('12'!$A:$A,'12'!$R:$R,$C105,'12'!$C:$C,$G105)),SUMIF('12'!$S:$S,$C105,'12'!$A:$A)-(SUMIFS('12'!$A:$A,'12'!$S:$S,$C105,'12'!$B:$B,$D105)+SUMIFS('12'!$A:$A,'12'!$S:$S,$C105,'12'!$C:$C,$D105)+SUMIFS('12'!$A:$A,'12'!$S:$S,$C105,'12'!$B:$B,$G105)+SUMIFS('12'!$A:$A,'12'!$S:$S,$C105,'12'!$C:$C,$G105))))</f>
        <v/>
      </c>
      <c r="V105" s="75" t="str">
        <f>IF('13'!$D$2="","",SUM(SUMIF('13'!$Q:$Q,$C105,'13'!$A:$A)-(SUMIFS('13'!$A:$A,'13'!$Q:$Q,$C105,'13'!$B:$B,$D105)+SUMIFS('13'!$A:$A,'13'!$Q:$Q,$C105,'13'!$C:$C,$D105)+SUMIFS('13'!$A:$A,'13'!$Q:$Q,$C105,'13'!$B:$B,$G105)+SUMIFS('13'!$A:$A,'13'!$Q:$Q,O105,'13'!$C:$C,$G105)),SUMIF('13'!$R:$R,$C105,'13'!$A:$A)-(SUMIFS('13'!$A:$A,'13'!$R:$R,$C105,'13'!$B:$B,$D105)+SUMIFS('13'!$A:$A,'13'!$R:$R,$C105,'13'!$C:$C,$D105)+SUMIFS('13'!$A:$A,'13'!$R:$R,$C105,'13'!$B:$B,$G105)+SUMIFS('13'!$A:$A,'13'!$R:$R,$C105,'13'!$C:$C,$G105)),SUMIF('13'!$S:$S,$C105,'13'!$A:$A)-(SUMIFS('13'!$A:$A,'13'!$S:$S,$C105,'13'!$B:$B,$D105)+SUMIFS('13'!$A:$A,'13'!$S:$S,$C105,'13'!$C:$C,$D105)+SUMIFS('13'!$A:$A,'13'!$S:$S,$C105,'13'!$B:$B,$G105)+SUMIFS('13'!$A:$A,'13'!$S:$S,$C105,'13'!$C:$C,$G105))))</f>
        <v/>
      </c>
      <c r="W105" s="76" t="str">
        <f>IF('14'!$D$2="","",SUM(SUMIF('14'!$Q:$Q,$C105,'14'!$A:$A)-(SUMIFS('14'!$A:$A,'14'!$Q:$Q,$C105,'14'!$B:$B,$D105)+SUMIFS('14'!$A:$A,'14'!$Q:$Q,$C105,'14'!$C:$C,$D105)+SUMIFS('14'!$A:$A,'14'!$Q:$Q,$C105,'14'!$B:$B,$G105)+SUMIFS('14'!$A:$A,'14'!$Q:$Q,P105,'14'!$C:$C,$G105)),SUMIF('14'!$R:$R,$C105,'14'!$A:$A)-(SUMIFS('14'!$A:$A,'14'!$R:$R,$C105,'14'!$B:$B,$D105)+SUMIFS('14'!$A:$A,'14'!$R:$R,$C105,'14'!$C:$C,$D105)+SUMIFS('14'!$A:$A,'14'!$R:$R,$C105,'14'!$B:$B,$G105)+SUMIFS('14'!$A:$A,'14'!$R:$R,$C105,'14'!$C:$C,$G105)),SUMIF('14'!$S:$S,$C105,'14'!$A:$A)-(SUMIFS('14'!$A:$A,'14'!$S:$S,$C105,'14'!$B:$B,$D105)+SUMIFS('14'!$A:$A,'14'!$S:$S,$C105,'14'!$C:$C,$D105)+SUMIFS('14'!$A:$A,'14'!$S:$S,$C105,'14'!$B:$B,$G105)+SUMIFS('14'!$A:$A,'14'!$S:$S,$C105,'14'!$C:$C,$G105))))</f>
        <v/>
      </c>
      <c r="X105" s="73" t="str">
        <f>IF('15'!$D$2="","",SUM(SUMIF('15'!$Q:$Q,$C105,'15'!$A:$A)-(SUMIFS('15'!$A:$A,'15'!$Q:$Q,$C105,'15'!$B:$B,$D105)+SUMIFS('15'!$A:$A,'15'!$Q:$Q,$C105,'15'!$C:$C,$D105)+SUMIFS('15'!$A:$A,'15'!$Q:$Q,$C105,'15'!$B:$B,$G105)+SUMIFS('15'!$A:$A,'15'!$Q:$Q,Q105,'15'!$C:$C,$G105)),SUMIF('15'!$R:$R,$C105,'15'!$A:$A)-(SUMIFS('15'!$A:$A,'15'!$R:$R,$C105,'15'!$B:$B,$D105)+SUMIFS('15'!$A:$A,'15'!$R:$R,$C105,'15'!$C:$C,$D105)+SUMIFS('15'!$A:$A,'15'!$R:$R,$C105,'15'!$B:$B,$G105)+SUMIFS('15'!$A:$A,'15'!$R:$R,$C105,'15'!$C:$C,$G105)),SUMIF('15'!$S:$S,$C105,'15'!$A:$A)-(SUMIFS('15'!$A:$A,'15'!$S:$S,$C105,'15'!$B:$B,$D105)+SUMIFS('15'!$A:$A,'15'!$S:$S,$C105,'15'!$C:$C,$D105)+SUMIFS('15'!$A:$A,'15'!$S:$S,$C105,'15'!$B:$B,$G105)+SUMIFS('15'!$A:$A,'15'!$S:$S,$C105,'15'!$C:$C,$G105))))</f>
        <v/>
      </c>
      <c r="Y105" s="77">
        <f t="shared" si="19"/>
        <v>0</v>
      </c>
      <c r="Z105" s="85">
        <f>SUM(COUNTIF('1'!$R$2:$T$100,$C105),COUNTIF('2'!$R$2:$T$100,$C105),COUNTIF('3'!$R$2:$T$100,$C105),COUNTIF('4'!$R$2:$T$100,$C105),COUNTIF('5'!$R$2:$T$100,$C105),COUNTIF('6'!$R$2:$T$100,$C105),COUNTIF('7'!$R$2:$T$100,$C105),COUNTIF('8'!$R$2:$T$100,$C105),COUNTIF('9'!$R$2:$T$100,$C105),COUNTIF('10'!$Q$2:$S$100,$C105),COUNTIF('11'!$Q$2:$S$100,$C105),COUNTIF('12'!$Q$2:$S$100,$C105),COUNTIF('13'!$Q$2:$S$100,$C105),COUNTIF('14'!$Q$2:$S$100,$C105),COUNTIF('15'!$Q$2:$S$100,$C105))</f>
        <v>0</v>
      </c>
    </row>
    <row r="106" spans="1:26" x14ac:dyDescent="0.2">
      <c r="A106" s="2" t="s">
        <v>93</v>
      </c>
      <c r="B106" s="2" t="s">
        <v>96</v>
      </c>
      <c r="C106" s="2" t="str">
        <f t="shared" ref="C106:C137" si="30">CONCATENATE(B106," ",A106)</f>
        <v>Byron Ordonez</v>
      </c>
      <c r="D106" s="21"/>
      <c r="E106" s="43"/>
      <c r="F106" s="72">
        <f t="shared" ref="F106:F137" si="31">ROUNDUP(Y106*E106,0)</f>
        <v>0</v>
      </c>
      <c r="G106" s="40"/>
      <c r="H106" s="43"/>
      <c r="I106" s="72">
        <f t="shared" ref="I106:I137" si="32">ROUNDDOWN(Y106*H106,0)</f>
        <v>0</v>
      </c>
      <c r="J106" s="73">
        <f>IF('1'!$E$2="","",SUM(SUMIF('1'!$R:$R,$C106,'1'!$A:$A)-(SUMIFS('1'!$A:$A,'1'!$R:$R,$C106,'1'!$C:$C,$D106)+SUMIFS('1'!$A:$A,'1'!$R:$R,$C106,'1'!$D:$D,$D106)+SUMIFS('1'!$A:$A,'1'!$R:$R,$C106,'1'!$C:$C,$G106)+SUMIFS('1'!$A:$A,'1'!$R:$R,C106,'1'!$D:$D,$G106)),SUMIF('1'!$S:$S,$C106,'1'!$A:$A)-(SUMIFS('1'!$A:$A,'1'!$S:$S,$C106,'1'!$C:$C,$D106)+SUMIFS('1'!$A:$A,'1'!$S:$S,$C106,'1'!$D:$D,$D106)+SUMIFS('1'!$A:$A,'1'!$S:$S,$C106,'1'!$C:$C,$G106)+SUMIFS('1'!$A:$A,'1'!$S:$S,$C106,'1'!$D:$D,$G106)),SUMIF('1'!$T:$T,$C106,'1'!$A:$A)-(SUMIFS('1'!$A:$A,'1'!$T:$T,$C106,'1'!$C:$C,$D106)+SUMIFS('1'!$A:$A,'1'!$T:$T,$C106,'1'!$D:$D,$D106)+SUMIFS('1'!$A:$A,'1'!$T:$T,$C106,'1'!$C:$C,$G106)+SUMIFS('1'!$A:$A,'1'!$T:$T,$C106,'1'!$D:$D,$G106))))</f>
        <v>0</v>
      </c>
      <c r="K106" s="73">
        <f>IF('2'!$E$2="","",SUM(SUMIF('2'!$R:$R,$C106,'2'!$A:$A)-(SUMIFS('2'!$A:$A,'2'!$R:$R,$C106,'2'!$C:$C,$D106)+SUMIFS('2'!$A:$A,'2'!$R:$R,$C106,'2'!$D:$D,$D106)+SUMIFS('2'!$A:$A,'2'!$R:$R,$C106,'2'!$C:$C,$G106)+SUMIFS('2'!$A:$A,'2'!$R:$R,D106,'2'!$D:$D,$G106)),SUMIF('2'!$S:$S,$C106,'2'!$A:$A)-(SUMIFS('2'!$A:$A,'2'!$S:$S,$C106,'2'!$C:$C,$D106)+SUMIFS('2'!$A:$A,'2'!$S:$S,$C106,'2'!$D:$D,$D106)+SUMIFS('2'!$A:$A,'2'!$S:$S,$C106,'2'!$C:$C,$G106)+SUMIFS('2'!$A:$A,'2'!$S:$S,$C106,'2'!$D:$D,$G106)),SUMIF('2'!$T:$T,$C106,'2'!$A:$A)-(SUMIFS('2'!$A:$A,'2'!$T:$T,$C106,'2'!$C:$C,$D106)+SUMIFS('2'!$A:$A,'2'!$T:$T,$C106,'2'!$D:$D,$D106)+SUMIFS('2'!$A:$A,'2'!$T:$T,$C106,'2'!$C:$C,$G106)+SUMIFS('2'!$A:$A,'2'!$T:$T,$C106,'2'!$D:$D,$G106))))</f>
        <v>0</v>
      </c>
      <c r="L106" s="73">
        <f>IF('3'!$E$2="","",SUM(SUMIF('3'!$R:$R,$C106,'3'!$A:$A)-(SUMIFS('3'!$A:$A,'3'!$R:$R,$C106,'3'!$C:$C,$D106)+SUMIFS('3'!$A:$A,'3'!$R:$R,$C106,'3'!$D:$D,$D106)+SUMIFS('3'!$A:$A,'3'!$R:$R,$C106,'3'!$C:$C,$G106)+SUMIFS('3'!$A:$A,'3'!$R:$R,E106,'3'!$D:$D,$G106)),SUMIF('3'!$S:$S,$C106,'3'!$A:$A)-(SUMIFS('3'!$A:$A,'3'!$S:$S,$C106,'3'!$C:$C,$D106)+SUMIFS('3'!$A:$A,'3'!$S:$S,$C106,'3'!$D:$D,$D106)+SUMIFS('3'!$A:$A,'3'!$S:$S,$C106,'3'!$C:$C,$G106)+SUMIFS('3'!$A:$A,'3'!$S:$S,$C106,'3'!$D:$D,$G106)),SUMIF('3'!$T:$T,$C106,'3'!$A:$A)-(SUMIFS('3'!$A:$A,'3'!$T:$T,$C106,'3'!$C:$C,$D106)+SUMIFS('3'!$A:$A,'3'!$T:$T,$C106,'3'!$D:$D,$D106)+SUMIFS('3'!$A:$A,'3'!$T:$T,$C106,'3'!$C:$C,$G106)+SUMIFS('3'!$A:$A,'3'!$T:$T,$C106,'3'!$D:$D,$G106))))</f>
        <v>0</v>
      </c>
      <c r="M106" s="73" t="str">
        <f>IF('4'!$E$2="","",SUM(SUMIF('4'!$R:$R,$C106,'4'!$A:$A)-(SUMIFS('4'!$A:$A,'4'!$R:$R,$C106,'4'!$C:$C,$D106)+SUMIFS('4'!$A:$A,'4'!$R:$R,$C106,'4'!$D:$D,$D106)+SUMIFS('4'!$A:$A,'4'!$R:$R,$C106,'4'!$C:$C,$G106)+SUMIFS('4'!$A:$A,'4'!$R:$R,F106,'4'!$D:$D,$G106)),SUMIF('4'!$S:$S,$C106,'4'!$A:$A)-(SUMIFS('4'!$A:$A,'4'!$S:$S,$C106,'4'!$C:$C,$D106)+SUMIFS('4'!$A:$A,'4'!$S:$S,$C106,'4'!$D:$D,$D106)+SUMIFS('4'!$A:$A,'4'!$S:$S,$C106,'4'!$C:$C,$G106)+SUMIFS('4'!$A:$A,'4'!$S:$S,$C106,'4'!$D:$D,$G106)),SUMIF('4'!$T:$T,$C106,'4'!$A:$A)-(SUMIFS('4'!$A:$A,'4'!$T:$T,$C106,'4'!$C:$C,$D106)+SUMIFS('4'!$A:$A,'4'!$T:$T,$C106,'4'!$D:$D,$D106)+SUMIFS('4'!$A:$A,'4'!$T:$T,$C106,'4'!$C:$C,$G106)+SUMIFS('4'!$A:$A,'4'!$T:$T,$C106,'4'!$D:$D,$G106))))</f>
        <v/>
      </c>
      <c r="N106" s="73" t="str">
        <f>IF('5'!$E$2="","",SUM(SUMIF('5'!$R:$R,$C106,'5'!$A:$A)-(SUMIFS('5'!$A:$A,'5'!$R:$R,$C106,'5'!$C:$C,$D106)+SUMIFS('5'!$A:$A,'5'!$R:$R,$C106,'5'!$D:$D,$D106)+SUMIFS('5'!$A:$A,'5'!$R:$R,$C106,'5'!$C:$C,$G106)+SUMIFS('5'!$A:$A,'5'!$R:$R,G106,'5'!$D:$D,$G106)),SUMIF('5'!$S:$S,$C106,'5'!$A:$A)-(SUMIFS('5'!$A:$A,'5'!$S:$S,$C106,'5'!$C:$C,$D106)+SUMIFS('5'!$A:$A,'5'!$S:$S,$C106,'5'!$D:$D,$D106)+SUMIFS('5'!$A:$A,'5'!$S:$S,$C106,'5'!$C:$C,$G106)+SUMIFS('5'!$A:$A,'5'!$S:$S,$C106,'5'!$D:$D,$G106)),SUMIF('5'!$T:$T,$C106,'5'!$A:$A)-(SUMIFS('5'!$A:$A,'5'!$T:$T,$C106,'5'!$C:$C,$D106)+SUMIFS('5'!$A:$A,'5'!$T:$T,$C106,'5'!$D:$D,$D106)+SUMIFS('5'!$A:$A,'5'!$T:$T,$C106,'5'!$C:$C,$G106)+SUMIFS('5'!$A:$A,'5'!$T:$T,$C106,'5'!$D:$D,$G106))))</f>
        <v/>
      </c>
      <c r="O106" s="73" t="str">
        <f>IF('6'!$E$2="","",SUM(SUMIF('6'!$R:$R,$C106,'6'!$A:$A)-(SUMIFS('6'!$A:$A,'6'!$R:$R,$C106,'6'!$C:$C,$D106)+SUMIFS('6'!$A:$A,'6'!$R:$R,$C106,'6'!$D:$D,$D106)+SUMIFS('6'!$A:$A,'6'!$R:$R,$C106,'6'!$C:$C,$G106)+SUMIFS('6'!$A:$A,'6'!$R:$R,H106,'6'!$D:$D,$G106)),SUMIF('6'!$S:$S,$C106,'6'!$A:$A)-(SUMIFS('6'!$A:$A,'6'!$S:$S,$C106,'6'!$C:$C,$D106)+SUMIFS('6'!$A:$A,'6'!$S:$S,$C106,'6'!$D:$D,$D106)+SUMIFS('6'!$A:$A,'6'!$S:$S,$C106,'6'!$C:$C,$G106)+SUMIFS('6'!$A:$A,'6'!$S:$S,$C106,'6'!$D:$D,$G106)),SUMIF('6'!$T:$T,$C106,'6'!$A:$A)-(SUMIFS('6'!$A:$A,'6'!$T:$T,$C106,'6'!$C:$C,$D106)+SUMIFS('6'!$A:$A,'6'!$T:$T,$C106,'6'!$D:$D,$D106)+SUMIFS('6'!$A:$A,'6'!$T:$T,$C106,'6'!$C:$C,$G106)+SUMIFS('6'!$A:$A,'6'!$T:$T,$C106,'6'!$D:$D,$G106))))</f>
        <v/>
      </c>
      <c r="P106" s="73" t="str">
        <f>IF('7'!$E$2="","",SUM(SUMIF('7'!$R:$R,$C106,'7'!$A:$A)-(SUMIFS('7'!$A:$A,'7'!$R:$R,$C106,'7'!$C:$C,$D106)+SUMIFS('7'!$A:$A,'7'!$R:$R,$C106,'7'!$D:$D,$D106)+SUMIFS('7'!$A:$A,'7'!$R:$R,$C106,'7'!$C:$C,$G106)+SUMIFS('7'!$A:$A,'7'!$R:$R,I106,'7'!$D:$D,$G106)),SUMIF('7'!$S:$S,$C106,'7'!$A:$A)-(SUMIFS('7'!$A:$A,'7'!$S:$S,$C106,'7'!$C:$C,$D106)+SUMIFS('7'!$A:$A,'7'!$S:$S,$C106,'7'!$D:$D,$D106)+SUMIFS('7'!$A:$A,'7'!$S:$S,$C106,'7'!$C:$C,$G106)+SUMIFS('7'!$A:$A,'7'!$S:$S,$C106,'7'!$D:$D,$G106)),SUMIF('7'!$T:$T,$C106,'7'!$A:$A)-(SUMIFS('7'!$A:$A,'7'!$T:$T,$C106,'7'!$C:$C,$D106)+SUMIFS('7'!$A:$A,'7'!$T:$T,$C106,'7'!$D:$D,$D106)+SUMIFS('7'!$A:$A,'7'!$T:$T,$C106,'7'!$C:$C,$G106)+SUMIFS('7'!$A:$A,'7'!$T:$T,$C106,'7'!$D:$D,$G106))))</f>
        <v/>
      </c>
      <c r="Q106" s="73" t="str">
        <f>IF('8'!$E$2="","",SUM(SUMIF('8'!$R:$R,$C106,'8'!$A:$A)-(SUMIFS('8'!$A:$A,'8'!$R:$R,$C106,'8'!$C:$C,$D106)+SUMIFS('8'!$A:$A,'8'!$R:$R,$C106,'8'!$D:$D,$D106)+SUMIFS('8'!$A:$A,'8'!$R:$R,$C106,'8'!$C:$C,$G106)+SUMIFS('8'!$A:$A,'8'!$R:$R,J106,'8'!$D:$D,$G106)),SUMIF('8'!$S:$S,$C106,'8'!$A:$A)-(SUMIFS('8'!$A:$A,'8'!$S:$S,$C106,'8'!$C:$C,$D106)+SUMIFS('8'!$A:$A,'8'!$S:$S,$C106,'8'!$D:$D,$D106)+SUMIFS('8'!$A:$A,'8'!$S:$S,$C106,'8'!$C:$C,$G106)+SUMIFS('8'!$A:$A,'8'!$S:$S,$C106,'8'!$D:$D,$G106)),SUMIF('8'!$T:$T,$C106,'8'!$A:$A)-(SUMIFS('8'!$A:$A,'8'!$T:$T,$C106,'8'!$C:$C,$D106)+SUMIFS('8'!$A:$A,'8'!$T:$T,$C106,'8'!$D:$D,$D106)+SUMIFS('8'!$A:$A,'8'!$T:$T,$C106,'8'!$C:$C,$G106)+SUMIFS('8'!$A:$A,'8'!$T:$T,$C106,'8'!$D:$D,$G106))))</f>
        <v/>
      </c>
      <c r="R106" s="73" t="str">
        <f>IF('9'!$E$2="","",SUM(SUMIF('9'!$R:$R,$C106,'9'!$A:$A)-(SUMIFS('9'!$A:$A,'9'!$R:$R,$C106,'9'!$C:$C,$D106)+SUMIFS('9'!$A:$A,'9'!$R:$R,$C106,'9'!$D:$D,$D106)+SUMIFS('9'!$A:$A,'9'!$R:$R,$C106,'9'!$C:$C,$G106)+SUMIFS('9'!$A:$A,'9'!$R:$R,K106,'9'!$D:$D,$G106)),SUMIF('9'!$S:$S,$C106,'9'!$A:$A)-(SUMIFS('9'!$A:$A,'9'!$S:$S,$C106,'9'!$C:$C,$D106)+SUMIFS('9'!$A:$A,'9'!$S:$S,$C106,'9'!$D:$D,$D106)+SUMIFS('9'!$A:$A,'9'!$S:$S,$C106,'9'!$C:$C,$G106)+SUMIFS('9'!$A:$A,'9'!$S:$S,$C106,'9'!$D:$D,$G106)),SUMIF('9'!$T:$T,$C106,'9'!$A:$A)-(SUMIFS('9'!$A:$A,'9'!$T:$T,$C106,'9'!$C:$C,$D106)+SUMIFS('9'!$A:$A,'9'!$T:$T,$C106,'9'!$D:$D,$D106)+SUMIFS('9'!$A:$A,'9'!$T:$T,$C106,'9'!$C:$C,$G106)+SUMIFS('9'!$A:$A,'9'!$T:$T,$C106,'9'!$D:$D,$G106))))</f>
        <v/>
      </c>
      <c r="S106" s="73" t="str">
        <f>IF('10'!$D$2="","",SUM(SUMIF('10'!$Q:$Q,$C106,'10'!$A:$A)-(SUMIFS('10'!$A:$A,'10'!$Q:$Q,$C106,'10'!$B:$B,$D106)+SUMIFS('10'!$A:$A,'10'!$Q:$Q,$C106,'10'!$C:$C,$D106)+SUMIFS('10'!$A:$A,'10'!$Q:$Q,$C106,'10'!$B:$B,$G106)+SUMIFS('10'!$A:$A,'10'!$Q:$Q,L106,'10'!$C:$C,$G106)),SUMIF('10'!$R:$R,$C106,'10'!$A:$A)-(SUMIFS('10'!$A:$A,'10'!$R:$R,$C106,'10'!$B:$B,$D106)+SUMIFS('10'!$A:$A,'10'!$R:$R,$C106,'10'!$C:$C,$D106)+SUMIFS('10'!$A:$A,'10'!$R:$R,$C106,'10'!$B:$B,$G106)+SUMIFS('10'!$A:$A,'10'!$R:$R,$C106,'10'!$C:$C,$G106)),SUMIF('10'!$S:$S,$C106,'10'!$A:$A)-(SUMIFS('10'!$A:$A,'10'!$S:$S,$C106,'10'!$B:$B,$D106)+SUMIFS('10'!$A:$A,'10'!$S:$S,$C106,'10'!$C:$C,$D106)+SUMIFS('10'!$A:$A,'10'!$S:$S,$C106,'10'!$B:$B,$G106)+SUMIFS('10'!$A:$A,'10'!$S:$S,$C106,'10'!$C:$C,$G106))))</f>
        <v/>
      </c>
      <c r="T106" s="73" t="str">
        <f>IF('11'!$D$2="","",SUM(SUMIF('11'!$Q:$Q,$C106,'11'!$A:$A)-(SUMIFS('11'!$A:$A,'11'!$Q:$Q,$C106,'11'!$B:$B,$D106)+SUMIFS('11'!$A:$A,'11'!$Q:$Q,$C106,'11'!$C:$C,$D106)+SUMIFS('11'!$A:$A,'11'!$Q:$Q,$C106,'11'!$B:$B,$G106)+SUMIFS('11'!$A:$A,'11'!$Q:$Q,M106,'11'!$C:$C,$G106)),SUMIF('11'!$R:$R,$C106,'11'!$A:$A)-(SUMIFS('11'!$A:$A,'11'!$R:$R,$C106,'11'!$B:$B,$D106)+SUMIFS('11'!$A:$A,'11'!$R:$R,$C106,'11'!$C:$C,$D106)+SUMIFS('11'!$A:$A,'11'!$R:$R,$C106,'11'!$B:$B,$G106)+SUMIFS('11'!$A:$A,'11'!$R:$R,$C106,'11'!$C:$C,$G106)),SUMIF('11'!$S:$S,$C106,'11'!$A:$A)-(SUMIFS('11'!$A:$A,'11'!$S:$S,$C106,'11'!$B:$B,$D106)+SUMIFS('11'!$A:$A,'11'!$S:$S,$C106,'11'!$C:$C,$D106)+SUMIFS('11'!$A:$A,'11'!$S:$S,$C106,'11'!$B:$B,$G106)+SUMIFS('11'!$A:$A,'11'!$S:$S,$C106,'11'!$C:$C,$G106))))</f>
        <v/>
      </c>
      <c r="U106" s="74" t="str">
        <f>IF('12'!$D$2="","",SUM(SUMIF('12'!$Q:$Q,$C106,'12'!$A:$A)-(SUMIFS('12'!$A:$A,'12'!$Q:$Q,$C106,'12'!$B:$B,$D106)+SUMIFS('12'!$A:$A,'12'!$Q:$Q,$C106,'12'!$C:$C,$D106)+SUMIFS('12'!$A:$A,'12'!$Q:$Q,$C106,'12'!$B:$B,$G106)+SUMIFS('12'!$A:$A,'12'!$Q:$Q,N106,'12'!$C:$C,$G106)),SUMIF('12'!$R:$R,$C106,'12'!$A:$A)-(SUMIFS('12'!$A:$A,'12'!$R:$R,$C106,'12'!$B:$B,$D106)+SUMIFS('12'!$A:$A,'12'!$R:$R,$C106,'12'!$C:$C,$D106)+SUMIFS('12'!$A:$A,'12'!$R:$R,$C106,'12'!$B:$B,$G106)+SUMIFS('12'!$A:$A,'12'!$R:$R,$C106,'12'!$C:$C,$G106)),SUMIF('12'!$S:$S,$C106,'12'!$A:$A)-(SUMIFS('12'!$A:$A,'12'!$S:$S,$C106,'12'!$B:$B,$D106)+SUMIFS('12'!$A:$A,'12'!$S:$S,$C106,'12'!$C:$C,$D106)+SUMIFS('12'!$A:$A,'12'!$S:$S,$C106,'12'!$B:$B,$G106)+SUMIFS('12'!$A:$A,'12'!$S:$S,$C106,'12'!$C:$C,$G106))))</f>
        <v/>
      </c>
      <c r="V106" s="75" t="str">
        <f>IF('13'!$D$2="","",SUM(SUMIF('13'!$Q:$Q,$C106,'13'!$A:$A)-(SUMIFS('13'!$A:$A,'13'!$Q:$Q,$C106,'13'!$B:$B,$D106)+SUMIFS('13'!$A:$A,'13'!$Q:$Q,$C106,'13'!$C:$C,$D106)+SUMIFS('13'!$A:$A,'13'!$Q:$Q,$C106,'13'!$B:$B,$G106)+SUMIFS('13'!$A:$A,'13'!$Q:$Q,O106,'13'!$C:$C,$G106)),SUMIF('13'!$R:$R,$C106,'13'!$A:$A)-(SUMIFS('13'!$A:$A,'13'!$R:$R,$C106,'13'!$B:$B,$D106)+SUMIFS('13'!$A:$A,'13'!$R:$R,$C106,'13'!$C:$C,$D106)+SUMIFS('13'!$A:$A,'13'!$R:$R,$C106,'13'!$B:$B,$G106)+SUMIFS('13'!$A:$A,'13'!$R:$R,$C106,'13'!$C:$C,$G106)),SUMIF('13'!$S:$S,$C106,'13'!$A:$A)-(SUMIFS('13'!$A:$A,'13'!$S:$S,$C106,'13'!$B:$B,$D106)+SUMIFS('13'!$A:$A,'13'!$S:$S,$C106,'13'!$C:$C,$D106)+SUMIFS('13'!$A:$A,'13'!$S:$S,$C106,'13'!$B:$B,$G106)+SUMIFS('13'!$A:$A,'13'!$S:$S,$C106,'13'!$C:$C,$G106))))</f>
        <v/>
      </c>
      <c r="W106" s="76" t="str">
        <f>IF('14'!$D$2="","",SUM(SUMIF('14'!$Q:$Q,$C106,'14'!$A:$A)-(SUMIFS('14'!$A:$A,'14'!$Q:$Q,$C106,'14'!$B:$B,$D106)+SUMIFS('14'!$A:$A,'14'!$Q:$Q,$C106,'14'!$C:$C,$D106)+SUMIFS('14'!$A:$A,'14'!$Q:$Q,$C106,'14'!$B:$B,$G106)+SUMIFS('14'!$A:$A,'14'!$Q:$Q,P106,'14'!$C:$C,$G106)),SUMIF('14'!$R:$R,$C106,'14'!$A:$A)-(SUMIFS('14'!$A:$A,'14'!$R:$R,$C106,'14'!$B:$B,$D106)+SUMIFS('14'!$A:$A,'14'!$R:$R,$C106,'14'!$C:$C,$D106)+SUMIFS('14'!$A:$A,'14'!$R:$R,$C106,'14'!$B:$B,$G106)+SUMIFS('14'!$A:$A,'14'!$R:$R,$C106,'14'!$C:$C,$G106)),SUMIF('14'!$S:$S,$C106,'14'!$A:$A)-(SUMIFS('14'!$A:$A,'14'!$S:$S,$C106,'14'!$B:$B,$D106)+SUMIFS('14'!$A:$A,'14'!$S:$S,$C106,'14'!$C:$C,$D106)+SUMIFS('14'!$A:$A,'14'!$S:$S,$C106,'14'!$B:$B,$G106)+SUMIFS('14'!$A:$A,'14'!$S:$S,$C106,'14'!$C:$C,$G106))))</f>
        <v/>
      </c>
      <c r="X106" s="73" t="str">
        <f>IF('15'!$D$2="","",SUM(SUMIF('15'!$Q:$Q,$C106,'15'!$A:$A)-(SUMIFS('15'!$A:$A,'15'!$Q:$Q,$C106,'15'!$B:$B,$D106)+SUMIFS('15'!$A:$A,'15'!$Q:$Q,$C106,'15'!$C:$C,$D106)+SUMIFS('15'!$A:$A,'15'!$Q:$Q,$C106,'15'!$B:$B,$G106)+SUMIFS('15'!$A:$A,'15'!$Q:$Q,Q106,'15'!$C:$C,$G106)),SUMIF('15'!$R:$R,$C106,'15'!$A:$A)-(SUMIFS('15'!$A:$A,'15'!$R:$R,$C106,'15'!$B:$B,$D106)+SUMIFS('15'!$A:$A,'15'!$R:$R,$C106,'15'!$C:$C,$D106)+SUMIFS('15'!$A:$A,'15'!$R:$R,$C106,'15'!$B:$B,$G106)+SUMIFS('15'!$A:$A,'15'!$R:$R,$C106,'15'!$C:$C,$G106)),SUMIF('15'!$S:$S,$C106,'15'!$A:$A)-(SUMIFS('15'!$A:$A,'15'!$S:$S,$C106,'15'!$B:$B,$D106)+SUMIFS('15'!$A:$A,'15'!$S:$S,$C106,'15'!$C:$C,$D106)+SUMIFS('15'!$A:$A,'15'!$S:$S,$C106,'15'!$B:$B,$G106)+SUMIFS('15'!$A:$A,'15'!$S:$S,$C106,'15'!$C:$C,$G106))))</f>
        <v/>
      </c>
      <c r="Y106" s="77">
        <f t="shared" ref="Y106:Y137" si="33">SUM(J106:X106)</f>
        <v>0</v>
      </c>
      <c r="Z106" s="85">
        <f>SUM(COUNTIF('1'!$R$2:$T$100,$C106),COUNTIF('2'!$R$2:$T$100,$C106),COUNTIF('3'!$R$2:$T$100,$C106),COUNTIF('4'!$R$2:$T$100,$C106),COUNTIF('5'!$R$2:$T$100,$C106),COUNTIF('6'!$R$2:$T$100,$C106),COUNTIF('7'!$R$2:$T$100,$C106),COUNTIF('8'!$R$2:$T$100,$C106),COUNTIF('9'!$R$2:$T$100,$C106),COUNTIF('10'!$Q$2:$S$100,$C106),COUNTIF('11'!$Q$2:$S$100,$C106),COUNTIF('12'!$Q$2:$S$100,$C106),COUNTIF('13'!$Q$2:$S$100,$C106),COUNTIF('14'!$Q$2:$S$100,$C106),COUNTIF('15'!$Q$2:$S$100,$C106))</f>
        <v>0</v>
      </c>
    </row>
    <row r="107" spans="1:26" x14ac:dyDescent="0.2">
      <c r="A107" s="2" t="s">
        <v>93</v>
      </c>
      <c r="B107" s="2" t="s">
        <v>97</v>
      </c>
      <c r="C107" s="2" t="str">
        <f t="shared" si="30"/>
        <v>Katherine Ordonez</v>
      </c>
      <c r="D107" s="21"/>
      <c r="E107" s="43"/>
      <c r="F107" s="72">
        <f t="shared" si="31"/>
        <v>0</v>
      </c>
      <c r="G107" s="40"/>
      <c r="H107" s="43"/>
      <c r="I107" s="72">
        <f t="shared" si="32"/>
        <v>0</v>
      </c>
      <c r="J107" s="73">
        <f>IF('1'!$E$2="","",SUM(SUMIF('1'!$R:$R,$C107,'1'!$A:$A)-(SUMIFS('1'!$A:$A,'1'!$R:$R,$C107,'1'!$C:$C,$D107)+SUMIFS('1'!$A:$A,'1'!$R:$R,$C107,'1'!$D:$D,$D107)+SUMIFS('1'!$A:$A,'1'!$R:$R,$C107,'1'!$C:$C,$G107)+SUMIFS('1'!$A:$A,'1'!$R:$R,C107,'1'!$D:$D,$G107)),SUMIF('1'!$S:$S,$C107,'1'!$A:$A)-(SUMIFS('1'!$A:$A,'1'!$S:$S,$C107,'1'!$C:$C,$D107)+SUMIFS('1'!$A:$A,'1'!$S:$S,$C107,'1'!$D:$D,$D107)+SUMIFS('1'!$A:$A,'1'!$S:$S,$C107,'1'!$C:$C,$G107)+SUMIFS('1'!$A:$A,'1'!$S:$S,$C107,'1'!$D:$D,$G107)),SUMIF('1'!$T:$T,$C107,'1'!$A:$A)-(SUMIFS('1'!$A:$A,'1'!$T:$T,$C107,'1'!$C:$C,$D107)+SUMIFS('1'!$A:$A,'1'!$T:$T,$C107,'1'!$D:$D,$D107)+SUMIFS('1'!$A:$A,'1'!$T:$T,$C107,'1'!$C:$C,$G107)+SUMIFS('1'!$A:$A,'1'!$T:$T,$C107,'1'!$D:$D,$G107))))</f>
        <v>0</v>
      </c>
      <c r="K107" s="73">
        <f>IF('2'!$E$2="","",SUM(SUMIF('2'!$R:$R,$C107,'2'!$A:$A)-(SUMIFS('2'!$A:$A,'2'!$R:$R,$C107,'2'!$C:$C,$D107)+SUMIFS('2'!$A:$A,'2'!$R:$R,$C107,'2'!$D:$D,$D107)+SUMIFS('2'!$A:$A,'2'!$R:$R,$C107,'2'!$C:$C,$G107)+SUMIFS('2'!$A:$A,'2'!$R:$R,D107,'2'!$D:$D,$G107)),SUMIF('2'!$S:$S,$C107,'2'!$A:$A)-(SUMIFS('2'!$A:$A,'2'!$S:$S,$C107,'2'!$C:$C,$D107)+SUMIFS('2'!$A:$A,'2'!$S:$S,$C107,'2'!$D:$D,$D107)+SUMIFS('2'!$A:$A,'2'!$S:$S,$C107,'2'!$C:$C,$G107)+SUMIFS('2'!$A:$A,'2'!$S:$S,$C107,'2'!$D:$D,$G107)),SUMIF('2'!$T:$T,$C107,'2'!$A:$A)-(SUMIFS('2'!$A:$A,'2'!$T:$T,$C107,'2'!$C:$C,$D107)+SUMIFS('2'!$A:$A,'2'!$T:$T,$C107,'2'!$D:$D,$D107)+SUMIFS('2'!$A:$A,'2'!$T:$T,$C107,'2'!$C:$C,$G107)+SUMIFS('2'!$A:$A,'2'!$T:$T,$C107,'2'!$D:$D,$G107))))</f>
        <v>0</v>
      </c>
      <c r="L107" s="73">
        <f>IF('3'!$E$2="","",SUM(SUMIF('3'!$R:$R,$C107,'3'!$A:$A)-(SUMIFS('3'!$A:$A,'3'!$R:$R,$C107,'3'!$C:$C,$D107)+SUMIFS('3'!$A:$A,'3'!$R:$R,$C107,'3'!$D:$D,$D107)+SUMIFS('3'!$A:$A,'3'!$R:$R,$C107,'3'!$C:$C,$G107)+SUMIFS('3'!$A:$A,'3'!$R:$R,E107,'3'!$D:$D,$G107)),SUMIF('3'!$S:$S,$C107,'3'!$A:$A)-(SUMIFS('3'!$A:$A,'3'!$S:$S,$C107,'3'!$C:$C,$D107)+SUMIFS('3'!$A:$A,'3'!$S:$S,$C107,'3'!$D:$D,$D107)+SUMIFS('3'!$A:$A,'3'!$S:$S,$C107,'3'!$C:$C,$G107)+SUMIFS('3'!$A:$A,'3'!$S:$S,$C107,'3'!$D:$D,$G107)),SUMIF('3'!$T:$T,$C107,'3'!$A:$A)-(SUMIFS('3'!$A:$A,'3'!$T:$T,$C107,'3'!$C:$C,$D107)+SUMIFS('3'!$A:$A,'3'!$T:$T,$C107,'3'!$D:$D,$D107)+SUMIFS('3'!$A:$A,'3'!$T:$T,$C107,'3'!$C:$C,$G107)+SUMIFS('3'!$A:$A,'3'!$T:$T,$C107,'3'!$D:$D,$G107))))</f>
        <v>0</v>
      </c>
      <c r="M107" s="73" t="str">
        <f>IF('4'!$E$2="","",SUM(SUMIF('4'!$R:$R,$C107,'4'!$A:$A)-(SUMIFS('4'!$A:$A,'4'!$R:$R,$C107,'4'!$C:$C,$D107)+SUMIFS('4'!$A:$A,'4'!$R:$R,$C107,'4'!$D:$D,$D107)+SUMIFS('4'!$A:$A,'4'!$R:$R,$C107,'4'!$C:$C,$G107)+SUMIFS('4'!$A:$A,'4'!$R:$R,F107,'4'!$D:$D,$G107)),SUMIF('4'!$S:$S,$C107,'4'!$A:$A)-(SUMIFS('4'!$A:$A,'4'!$S:$S,$C107,'4'!$C:$C,$D107)+SUMIFS('4'!$A:$A,'4'!$S:$S,$C107,'4'!$D:$D,$D107)+SUMIFS('4'!$A:$A,'4'!$S:$S,$C107,'4'!$C:$C,$G107)+SUMIFS('4'!$A:$A,'4'!$S:$S,$C107,'4'!$D:$D,$G107)),SUMIF('4'!$T:$T,$C107,'4'!$A:$A)-(SUMIFS('4'!$A:$A,'4'!$T:$T,$C107,'4'!$C:$C,$D107)+SUMIFS('4'!$A:$A,'4'!$T:$T,$C107,'4'!$D:$D,$D107)+SUMIFS('4'!$A:$A,'4'!$T:$T,$C107,'4'!$C:$C,$G107)+SUMIFS('4'!$A:$A,'4'!$T:$T,$C107,'4'!$D:$D,$G107))))</f>
        <v/>
      </c>
      <c r="N107" s="73" t="str">
        <f>IF('5'!$E$2="","",SUM(SUMIF('5'!$R:$R,$C107,'5'!$A:$A)-(SUMIFS('5'!$A:$A,'5'!$R:$R,$C107,'5'!$C:$C,$D107)+SUMIFS('5'!$A:$A,'5'!$R:$R,$C107,'5'!$D:$D,$D107)+SUMIFS('5'!$A:$A,'5'!$R:$R,$C107,'5'!$C:$C,$G107)+SUMIFS('5'!$A:$A,'5'!$R:$R,G107,'5'!$D:$D,$G107)),SUMIF('5'!$S:$S,$C107,'5'!$A:$A)-(SUMIFS('5'!$A:$A,'5'!$S:$S,$C107,'5'!$C:$C,$D107)+SUMIFS('5'!$A:$A,'5'!$S:$S,$C107,'5'!$D:$D,$D107)+SUMIFS('5'!$A:$A,'5'!$S:$S,$C107,'5'!$C:$C,$G107)+SUMIFS('5'!$A:$A,'5'!$S:$S,$C107,'5'!$D:$D,$G107)),SUMIF('5'!$T:$T,$C107,'5'!$A:$A)-(SUMIFS('5'!$A:$A,'5'!$T:$T,$C107,'5'!$C:$C,$D107)+SUMIFS('5'!$A:$A,'5'!$T:$T,$C107,'5'!$D:$D,$D107)+SUMIFS('5'!$A:$A,'5'!$T:$T,$C107,'5'!$C:$C,$G107)+SUMIFS('5'!$A:$A,'5'!$T:$T,$C107,'5'!$D:$D,$G107))))</f>
        <v/>
      </c>
      <c r="O107" s="73" t="str">
        <f>IF('6'!$E$2="","",SUM(SUMIF('6'!$R:$R,$C107,'6'!$A:$A)-(SUMIFS('6'!$A:$A,'6'!$R:$R,$C107,'6'!$C:$C,$D107)+SUMIFS('6'!$A:$A,'6'!$R:$R,$C107,'6'!$D:$D,$D107)+SUMIFS('6'!$A:$A,'6'!$R:$R,$C107,'6'!$C:$C,$G107)+SUMIFS('6'!$A:$A,'6'!$R:$R,H107,'6'!$D:$D,$G107)),SUMIF('6'!$S:$S,$C107,'6'!$A:$A)-(SUMIFS('6'!$A:$A,'6'!$S:$S,$C107,'6'!$C:$C,$D107)+SUMIFS('6'!$A:$A,'6'!$S:$S,$C107,'6'!$D:$D,$D107)+SUMIFS('6'!$A:$A,'6'!$S:$S,$C107,'6'!$C:$C,$G107)+SUMIFS('6'!$A:$A,'6'!$S:$S,$C107,'6'!$D:$D,$G107)),SUMIF('6'!$T:$T,$C107,'6'!$A:$A)-(SUMIFS('6'!$A:$A,'6'!$T:$T,$C107,'6'!$C:$C,$D107)+SUMIFS('6'!$A:$A,'6'!$T:$T,$C107,'6'!$D:$D,$D107)+SUMIFS('6'!$A:$A,'6'!$T:$T,$C107,'6'!$C:$C,$G107)+SUMIFS('6'!$A:$A,'6'!$T:$T,$C107,'6'!$D:$D,$G107))))</f>
        <v/>
      </c>
      <c r="P107" s="73" t="str">
        <f>IF('7'!$E$2="","",SUM(SUMIF('7'!$R:$R,$C107,'7'!$A:$A)-(SUMIFS('7'!$A:$A,'7'!$R:$R,$C107,'7'!$C:$C,$D107)+SUMIFS('7'!$A:$A,'7'!$R:$R,$C107,'7'!$D:$D,$D107)+SUMIFS('7'!$A:$A,'7'!$R:$R,$C107,'7'!$C:$C,$G107)+SUMIFS('7'!$A:$A,'7'!$R:$R,I107,'7'!$D:$D,$G107)),SUMIF('7'!$S:$S,$C107,'7'!$A:$A)-(SUMIFS('7'!$A:$A,'7'!$S:$S,$C107,'7'!$C:$C,$D107)+SUMIFS('7'!$A:$A,'7'!$S:$S,$C107,'7'!$D:$D,$D107)+SUMIFS('7'!$A:$A,'7'!$S:$S,$C107,'7'!$C:$C,$G107)+SUMIFS('7'!$A:$A,'7'!$S:$S,$C107,'7'!$D:$D,$G107)),SUMIF('7'!$T:$T,$C107,'7'!$A:$A)-(SUMIFS('7'!$A:$A,'7'!$T:$T,$C107,'7'!$C:$C,$D107)+SUMIFS('7'!$A:$A,'7'!$T:$T,$C107,'7'!$D:$D,$D107)+SUMIFS('7'!$A:$A,'7'!$T:$T,$C107,'7'!$C:$C,$G107)+SUMIFS('7'!$A:$A,'7'!$T:$T,$C107,'7'!$D:$D,$G107))))</f>
        <v/>
      </c>
      <c r="Q107" s="73" t="str">
        <f>IF('8'!$E$2="","",SUM(SUMIF('8'!$R:$R,$C107,'8'!$A:$A)-(SUMIFS('8'!$A:$A,'8'!$R:$R,$C107,'8'!$C:$C,$D107)+SUMIFS('8'!$A:$A,'8'!$R:$R,$C107,'8'!$D:$D,$D107)+SUMIFS('8'!$A:$A,'8'!$R:$R,$C107,'8'!$C:$C,$G107)+SUMIFS('8'!$A:$A,'8'!$R:$R,J107,'8'!$D:$D,$G107)),SUMIF('8'!$S:$S,$C107,'8'!$A:$A)-(SUMIFS('8'!$A:$A,'8'!$S:$S,$C107,'8'!$C:$C,$D107)+SUMIFS('8'!$A:$A,'8'!$S:$S,$C107,'8'!$D:$D,$D107)+SUMIFS('8'!$A:$A,'8'!$S:$S,$C107,'8'!$C:$C,$G107)+SUMIFS('8'!$A:$A,'8'!$S:$S,$C107,'8'!$D:$D,$G107)),SUMIF('8'!$T:$T,$C107,'8'!$A:$A)-(SUMIFS('8'!$A:$A,'8'!$T:$T,$C107,'8'!$C:$C,$D107)+SUMIFS('8'!$A:$A,'8'!$T:$T,$C107,'8'!$D:$D,$D107)+SUMIFS('8'!$A:$A,'8'!$T:$T,$C107,'8'!$C:$C,$G107)+SUMIFS('8'!$A:$A,'8'!$T:$T,$C107,'8'!$D:$D,$G107))))</f>
        <v/>
      </c>
      <c r="R107" s="73" t="str">
        <f>IF('9'!$E$2="","",SUM(SUMIF('9'!$R:$R,$C107,'9'!$A:$A)-(SUMIFS('9'!$A:$A,'9'!$R:$R,$C107,'9'!$C:$C,$D107)+SUMIFS('9'!$A:$A,'9'!$R:$R,$C107,'9'!$D:$D,$D107)+SUMIFS('9'!$A:$A,'9'!$R:$R,$C107,'9'!$C:$C,$G107)+SUMIFS('9'!$A:$A,'9'!$R:$R,K107,'9'!$D:$D,$G107)),SUMIF('9'!$S:$S,$C107,'9'!$A:$A)-(SUMIFS('9'!$A:$A,'9'!$S:$S,$C107,'9'!$C:$C,$D107)+SUMIFS('9'!$A:$A,'9'!$S:$S,$C107,'9'!$D:$D,$D107)+SUMIFS('9'!$A:$A,'9'!$S:$S,$C107,'9'!$C:$C,$G107)+SUMIFS('9'!$A:$A,'9'!$S:$S,$C107,'9'!$D:$D,$G107)),SUMIF('9'!$T:$T,$C107,'9'!$A:$A)-(SUMIFS('9'!$A:$A,'9'!$T:$T,$C107,'9'!$C:$C,$D107)+SUMIFS('9'!$A:$A,'9'!$T:$T,$C107,'9'!$D:$D,$D107)+SUMIFS('9'!$A:$A,'9'!$T:$T,$C107,'9'!$C:$C,$G107)+SUMIFS('9'!$A:$A,'9'!$T:$T,$C107,'9'!$D:$D,$G107))))</f>
        <v/>
      </c>
      <c r="S107" s="73" t="str">
        <f>IF('10'!$D$2="","",SUM(SUMIF('10'!$Q:$Q,$C107,'10'!$A:$A)-(SUMIFS('10'!$A:$A,'10'!$Q:$Q,$C107,'10'!$B:$B,$D107)+SUMIFS('10'!$A:$A,'10'!$Q:$Q,$C107,'10'!$C:$C,$D107)+SUMIFS('10'!$A:$A,'10'!$Q:$Q,$C107,'10'!$B:$B,$G107)+SUMIFS('10'!$A:$A,'10'!$Q:$Q,L107,'10'!$C:$C,$G107)),SUMIF('10'!$R:$R,$C107,'10'!$A:$A)-(SUMIFS('10'!$A:$A,'10'!$R:$R,$C107,'10'!$B:$B,$D107)+SUMIFS('10'!$A:$A,'10'!$R:$R,$C107,'10'!$C:$C,$D107)+SUMIFS('10'!$A:$A,'10'!$R:$R,$C107,'10'!$B:$B,$G107)+SUMIFS('10'!$A:$A,'10'!$R:$R,$C107,'10'!$C:$C,$G107)),SUMIF('10'!$S:$S,$C107,'10'!$A:$A)-(SUMIFS('10'!$A:$A,'10'!$S:$S,$C107,'10'!$B:$B,$D107)+SUMIFS('10'!$A:$A,'10'!$S:$S,$C107,'10'!$C:$C,$D107)+SUMIFS('10'!$A:$A,'10'!$S:$S,$C107,'10'!$B:$B,$G107)+SUMIFS('10'!$A:$A,'10'!$S:$S,$C107,'10'!$C:$C,$G107))))</f>
        <v/>
      </c>
      <c r="T107" s="73" t="str">
        <f>IF('11'!$D$2="","",SUM(SUMIF('11'!$Q:$Q,$C107,'11'!$A:$A)-(SUMIFS('11'!$A:$A,'11'!$Q:$Q,$C107,'11'!$B:$B,$D107)+SUMIFS('11'!$A:$A,'11'!$Q:$Q,$C107,'11'!$C:$C,$D107)+SUMIFS('11'!$A:$A,'11'!$Q:$Q,$C107,'11'!$B:$B,$G107)+SUMIFS('11'!$A:$A,'11'!$Q:$Q,M107,'11'!$C:$C,$G107)),SUMIF('11'!$R:$R,$C107,'11'!$A:$A)-(SUMIFS('11'!$A:$A,'11'!$R:$R,$C107,'11'!$B:$B,$D107)+SUMIFS('11'!$A:$A,'11'!$R:$R,$C107,'11'!$C:$C,$D107)+SUMIFS('11'!$A:$A,'11'!$R:$R,$C107,'11'!$B:$B,$G107)+SUMIFS('11'!$A:$A,'11'!$R:$R,$C107,'11'!$C:$C,$G107)),SUMIF('11'!$S:$S,$C107,'11'!$A:$A)-(SUMIFS('11'!$A:$A,'11'!$S:$S,$C107,'11'!$B:$B,$D107)+SUMIFS('11'!$A:$A,'11'!$S:$S,$C107,'11'!$C:$C,$D107)+SUMIFS('11'!$A:$A,'11'!$S:$S,$C107,'11'!$B:$B,$G107)+SUMIFS('11'!$A:$A,'11'!$S:$S,$C107,'11'!$C:$C,$G107))))</f>
        <v/>
      </c>
      <c r="U107" s="74" t="str">
        <f>IF('12'!$D$2="","",SUM(SUMIF('12'!$Q:$Q,$C107,'12'!$A:$A)-(SUMIFS('12'!$A:$A,'12'!$Q:$Q,$C107,'12'!$B:$B,$D107)+SUMIFS('12'!$A:$A,'12'!$Q:$Q,$C107,'12'!$C:$C,$D107)+SUMIFS('12'!$A:$A,'12'!$Q:$Q,$C107,'12'!$B:$B,$G107)+SUMIFS('12'!$A:$A,'12'!$Q:$Q,N107,'12'!$C:$C,$G107)),SUMIF('12'!$R:$R,$C107,'12'!$A:$A)-(SUMIFS('12'!$A:$A,'12'!$R:$R,$C107,'12'!$B:$B,$D107)+SUMIFS('12'!$A:$A,'12'!$R:$R,$C107,'12'!$C:$C,$D107)+SUMIFS('12'!$A:$A,'12'!$R:$R,$C107,'12'!$B:$B,$G107)+SUMIFS('12'!$A:$A,'12'!$R:$R,$C107,'12'!$C:$C,$G107)),SUMIF('12'!$S:$S,$C107,'12'!$A:$A)-(SUMIFS('12'!$A:$A,'12'!$S:$S,$C107,'12'!$B:$B,$D107)+SUMIFS('12'!$A:$A,'12'!$S:$S,$C107,'12'!$C:$C,$D107)+SUMIFS('12'!$A:$A,'12'!$S:$S,$C107,'12'!$B:$B,$G107)+SUMIFS('12'!$A:$A,'12'!$S:$S,$C107,'12'!$C:$C,$G107))))</f>
        <v/>
      </c>
      <c r="V107" s="75" t="str">
        <f>IF('13'!$D$2="","",SUM(SUMIF('13'!$Q:$Q,$C107,'13'!$A:$A)-(SUMIFS('13'!$A:$A,'13'!$Q:$Q,$C107,'13'!$B:$B,$D107)+SUMIFS('13'!$A:$A,'13'!$Q:$Q,$C107,'13'!$C:$C,$D107)+SUMIFS('13'!$A:$A,'13'!$Q:$Q,$C107,'13'!$B:$B,$G107)+SUMIFS('13'!$A:$A,'13'!$Q:$Q,O107,'13'!$C:$C,$G107)),SUMIF('13'!$R:$R,$C107,'13'!$A:$A)-(SUMIFS('13'!$A:$A,'13'!$R:$R,$C107,'13'!$B:$B,$D107)+SUMIFS('13'!$A:$A,'13'!$R:$R,$C107,'13'!$C:$C,$D107)+SUMIFS('13'!$A:$A,'13'!$R:$R,$C107,'13'!$B:$B,$G107)+SUMIFS('13'!$A:$A,'13'!$R:$R,$C107,'13'!$C:$C,$G107)),SUMIF('13'!$S:$S,$C107,'13'!$A:$A)-(SUMIFS('13'!$A:$A,'13'!$S:$S,$C107,'13'!$B:$B,$D107)+SUMIFS('13'!$A:$A,'13'!$S:$S,$C107,'13'!$C:$C,$D107)+SUMIFS('13'!$A:$A,'13'!$S:$S,$C107,'13'!$B:$B,$G107)+SUMIFS('13'!$A:$A,'13'!$S:$S,$C107,'13'!$C:$C,$G107))))</f>
        <v/>
      </c>
      <c r="W107" s="76" t="str">
        <f>IF('14'!$D$2="","",SUM(SUMIF('14'!$Q:$Q,$C107,'14'!$A:$A)-(SUMIFS('14'!$A:$A,'14'!$Q:$Q,$C107,'14'!$B:$B,$D107)+SUMIFS('14'!$A:$A,'14'!$Q:$Q,$C107,'14'!$C:$C,$D107)+SUMIFS('14'!$A:$A,'14'!$Q:$Q,$C107,'14'!$B:$B,$G107)+SUMIFS('14'!$A:$A,'14'!$Q:$Q,P107,'14'!$C:$C,$G107)),SUMIF('14'!$R:$R,$C107,'14'!$A:$A)-(SUMIFS('14'!$A:$A,'14'!$R:$R,$C107,'14'!$B:$B,$D107)+SUMIFS('14'!$A:$A,'14'!$R:$R,$C107,'14'!$C:$C,$D107)+SUMIFS('14'!$A:$A,'14'!$R:$R,$C107,'14'!$B:$B,$G107)+SUMIFS('14'!$A:$A,'14'!$R:$R,$C107,'14'!$C:$C,$G107)),SUMIF('14'!$S:$S,$C107,'14'!$A:$A)-(SUMIFS('14'!$A:$A,'14'!$S:$S,$C107,'14'!$B:$B,$D107)+SUMIFS('14'!$A:$A,'14'!$S:$S,$C107,'14'!$C:$C,$D107)+SUMIFS('14'!$A:$A,'14'!$S:$S,$C107,'14'!$B:$B,$G107)+SUMIFS('14'!$A:$A,'14'!$S:$S,$C107,'14'!$C:$C,$G107))))</f>
        <v/>
      </c>
      <c r="X107" s="73" t="str">
        <f>IF('15'!$D$2="","",SUM(SUMIF('15'!$Q:$Q,$C107,'15'!$A:$A)-(SUMIFS('15'!$A:$A,'15'!$Q:$Q,$C107,'15'!$B:$B,$D107)+SUMIFS('15'!$A:$A,'15'!$Q:$Q,$C107,'15'!$C:$C,$D107)+SUMIFS('15'!$A:$A,'15'!$Q:$Q,$C107,'15'!$B:$B,$G107)+SUMIFS('15'!$A:$A,'15'!$Q:$Q,Q107,'15'!$C:$C,$G107)),SUMIF('15'!$R:$R,$C107,'15'!$A:$A)-(SUMIFS('15'!$A:$A,'15'!$R:$R,$C107,'15'!$B:$B,$D107)+SUMIFS('15'!$A:$A,'15'!$R:$R,$C107,'15'!$C:$C,$D107)+SUMIFS('15'!$A:$A,'15'!$R:$R,$C107,'15'!$B:$B,$G107)+SUMIFS('15'!$A:$A,'15'!$R:$R,$C107,'15'!$C:$C,$G107)),SUMIF('15'!$S:$S,$C107,'15'!$A:$A)-(SUMIFS('15'!$A:$A,'15'!$S:$S,$C107,'15'!$B:$B,$D107)+SUMIFS('15'!$A:$A,'15'!$S:$S,$C107,'15'!$C:$C,$D107)+SUMIFS('15'!$A:$A,'15'!$S:$S,$C107,'15'!$B:$B,$G107)+SUMIFS('15'!$A:$A,'15'!$S:$S,$C107,'15'!$C:$C,$G107))))</f>
        <v/>
      </c>
      <c r="Y107" s="77">
        <f t="shared" si="33"/>
        <v>0</v>
      </c>
      <c r="Z107" s="85">
        <f>SUM(COUNTIF('1'!$R$2:$T$100,$C107),COUNTIF('2'!$R$2:$T$100,$C107),COUNTIF('3'!$R$2:$T$100,$C107),COUNTIF('4'!$R$2:$T$100,$C107),COUNTIF('5'!$R$2:$T$100,$C107),COUNTIF('6'!$R$2:$T$100,$C107),COUNTIF('7'!$R$2:$T$100,$C107),COUNTIF('8'!$R$2:$T$100,$C107),COUNTIF('9'!$R$2:$T$100,$C107),COUNTIF('10'!$Q$2:$S$100,$C107),COUNTIF('11'!$Q$2:$S$100,$C107),COUNTIF('12'!$Q$2:$S$100,$C107),COUNTIF('13'!$Q$2:$S$100,$C107),COUNTIF('14'!$Q$2:$S$100,$C107),COUNTIF('15'!$Q$2:$S$100,$C107))</f>
        <v>0</v>
      </c>
    </row>
    <row r="108" spans="1:26" x14ac:dyDescent="0.2">
      <c r="A108" s="2" t="s">
        <v>62</v>
      </c>
      <c r="B108" s="2" t="s">
        <v>168</v>
      </c>
      <c r="C108" s="2" t="str">
        <f t="shared" si="30"/>
        <v>Carlos Ortega</v>
      </c>
      <c r="D108" s="40"/>
      <c r="E108" s="43"/>
      <c r="F108" s="72">
        <f t="shared" si="31"/>
        <v>0</v>
      </c>
      <c r="G108" s="40"/>
      <c r="H108" s="43"/>
      <c r="I108" s="72">
        <f t="shared" si="32"/>
        <v>0</v>
      </c>
      <c r="J108" s="73">
        <f>IF('1'!$E$2="","",SUM(SUMIF('1'!$R:$R,$C108,'1'!$A:$A)-(SUMIFS('1'!$A:$A,'1'!$R:$R,$C108,'1'!$C:$C,$D108)+SUMIFS('1'!$A:$A,'1'!$R:$R,$C108,'1'!$D:$D,$D108)+SUMIFS('1'!$A:$A,'1'!$R:$R,$C108,'1'!$C:$C,$G108)+SUMIFS('1'!$A:$A,'1'!$R:$R,C108,'1'!$D:$D,$G108)),SUMIF('1'!$S:$S,$C108,'1'!$A:$A)-(SUMIFS('1'!$A:$A,'1'!$S:$S,$C108,'1'!$C:$C,$D108)+SUMIFS('1'!$A:$A,'1'!$S:$S,$C108,'1'!$D:$D,$D108)+SUMIFS('1'!$A:$A,'1'!$S:$S,$C108,'1'!$C:$C,$G108)+SUMIFS('1'!$A:$A,'1'!$S:$S,$C108,'1'!$D:$D,$G108)),SUMIF('1'!$T:$T,$C108,'1'!$A:$A)-(SUMIFS('1'!$A:$A,'1'!$T:$T,$C108,'1'!$C:$C,$D108)+SUMIFS('1'!$A:$A,'1'!$T:$T,$C108,'1'!$D:$D,$D108)+SUMIFS('1'!$A:$A,'1'!$T:$T,$C108,'1'!$C:$C,$G108)+SUMIFS('1'!$A:$A,'1'!$T:$T,$C108,'1'!$D:$D,$G108))))</f>
        <v>0</v>
      </c>
      <c r="K108" s="73">
        <f>IF('2'!$E$2="","",SUM(SUMIF('2'!$R:$R,$C108,'2'!$A:$A)-(SUMIFS('2'!$A:$A,'2'!$R:$R,$C108,'2'!$C:$C,$D108)+SUMIFS('2'!$A:$A,'2'!$R:$R,$C108,'2'!$D:$D,$D108)+SUMIFS('2'!$A:$A,'2'!$R:$R,$C108,'2'!$C:$C,$G108)+SUMIFS('2'!$A:$A,'2'!$R:$R,D108,'2'!$D:$D,$G108)),SUMIF('2'!$S:$S,$C108,'2'!$A:$A)-(SUMIFS('2'!$A:$A,'2'!$S:$S,$C108,'2'!$C:$C,$D108)+SUMIFS('2'!$A:$A,'2'!$S:$S,$C108,'2'!$D:$D,$D108)+SUMIFS('2'!$A:$A,'2'!$S:$S,$C108,'2'!$C:$C,$G108)+SUMIFS('2'!$A:$A,'2'!$S:$S,$C108,'2'!$D:$D,$G108)),SUMIF('2'!$T:$T,$C108,'2'!$A:$A)-(SUMIFS('2'!$A:$A,'2'!$T:$T,$C108,'2'!$C:$C,$D108)+SUMIFS('2'!$A:$A,'2'!$T:$T,$C108,'2'!$D:$D,$D108)+SUMIFS('2'!$A:$A,'2'!$T:$T,$C108,'2'!$C:$C,$G108)+SUMIFS('2'!$A:$A,'2'!$T:$T,$C108,'2'!$D:$D,$G108))))</f>
        <v>0</v>
      </c>
      <c r="L108" s="73">
        <f>IF('3'!$E$2="","",SUM(SUMIF('3'!$R:$R,$C108,'3'!$A:$A)-(SUMIFS('3'!$A:$A,'3'!$R:$R,$C108,'3'!$C:$C,$D108)+SUMIFS('3'!$A:$A,'3'!$R:$R,$C108,'3'!$D:$D,$D108)+SUMIFS('3'!$A:$A,'3'!$R:$R,$C108,'3'!$C:$C,$G108)+SUMIFS('3'!$A:$A,'3'!$R:$R,E108,'3'!$D:$D,$G108)),SUMIF('3'!$S:$S,$C108,'3'!$A:$A)-(SUMIFS('3'!$A:$A,'3'!$S:$S,$C108,'3'!$C:$C,$D108)+SUMIFS('3'!$A:$A,'3'!$S:$S,$C108,'3'!$D:$D,$D108)+SUMIFS('3'!$A:$A,'3'!$S:$S,$C108,'3'!$C:$C,$G108)+SUMIFS('3'!$A:$A,'3'!$S:$S,$C108,'3'!$D:$D,$G108)),SUMIF('3'!$T:$T,$C108,'3'!$A:$A)-(SUMIFS('3'!$A:$A,'3'!$T:$T,$C108,'3'!$C:$C,$D108)+SUMIFS('3'!$A:$A,'3'!$T:$T,$C108,'3'!$D:$D,$D108)+SUMIFS('3'!$A:$A,'3'!$T:$T,$C108,'3'!$C:$C,$G108)+SUMIFS('3'!$A:$A,'3'!$T:$T,$C108,'3'!$D:$D,$G108))))</f>
        <v>0</v>
      </c>
      <c r="M108" s="73" t="str">
        <f>IF('4'!$E$2="","",SUM(SUMIF('4'!$R:$R,$C108,'4'!$A:$A)-(SUMIFS('4'!$A:$A,'4'!$R:$R,$C108,'4'!$C:$C,$D108)+SUMIFS('4'!$A:$A,'4'!$R:$R,$C108,'4'!$D:$D,$D108)+SUMIFS('4'!$A:$A,'4'!$R:$R,$C108,'4'!$C:$C,$G108)+SUMIFS('4'!$A:$A,'4'!$R:$R,F108,'4'!$D:$D,$G108)),SUMIF('4'!$S:$S,$C108,'4'!$A:$A)-(SUMIFS('4'!$A:$A,'4'!$S:$S,$C108,'4'!$C:$C,$D108)+SUMIFS('4'!$A:$A,'4'!$S:$S,$C108,'4'!$D:$D,$D108)+SUMIFS('4'!$A:$A,'4'!$S:$S,$C108,'4'!$C:$C,$G108)+SUMIFS('4'!$A:$A,'4'!$S:$S,$C108,'4'!$D:$D,$G108)),SUMIF('4'!$T:$T,$C108,'4'!$A:$A)-(SUMIFS('4'!$A:$A,'4'!$T:$T,$C108,'4'!$C:$C,$D108)+SUMIFS('4'!$A:$A,'4'!$T:$T,$C108,'4'!$D:$D,$D108)+SUMIFS('4'!$A:$A,'4'!$T:$T,$C108,'4'!$C:$C,$G108)+SUMIFS('4'!$A:$A,'4'!$T:$T,$C108,'4'!$D:$D,$G108))))</f>
        <v/>
      </c>
      <c r="N108" s="73" t="str">
        <f>IF('5'!$E$2="","",SUM(SUMIF('5'!$R:$R,$C108,'5'!$A:$A)-(SUMIFS('5'!$A:$A,'5'!$R:$R,$C108,'5'!$C:$C,$D108)+SUMIFS('5'!$A:$A,'5'!$R:$R,$C108,'5'!$D:$D,$D108)+SUMIFS('5'!$A:$A,'5'!$R:$R,$C108,'5'!$C:$C,$G108)+SUMIFS('5'!$A:$A,'5'!$R:$R,G108,'5'!$D:$D,$G108)),SUMIF('5'!$S:$S,$C108,'5'!$A:$A)-(SUMIFS('5'!$A:$A,'5'!$S:$S,$C108,'5'!$C:$C,$D108)+SUMIFS('5'!$A:$A,'5'!$S:$S,$C108,'5'!$D:$D,$D108)+SUMIFS('5'!$A:$A,'5'!$S:$S,$C108,'5'!$C:$C,$G108)+SUMIFS('5'!$A:$A,'5'!$S:$S,$C108,'5'!$D:$D,$G108)),SUMIF('5'!$T:$T,$C108,'5'!$A:$A)-(SUMIFS('5'!$A:$A,'5'!$T:$T,$C108,'5'!$C:$C,$D108)+SUMIFS('5'!$A:$A,'5'!$T:$T,$C108,'5'!$D:$D,$D108)+SUMIFS('5'!$A:$A,'5'!$T:$T,$C108,'5'!$C:$C,$G108)+SUMIFS('5'!$A:$A,'5'!$T:$T,$C108,'5'!$D:$D,$G108))))</f>
        <v/>
      </c>
      <c r="O108" s="73" t="str">
        <f>IF('6'!$E$2="","",SUM(SUMIF('6'!$R:$R,$C108,'6'!$A:$A)-(SUMIFS('6'!$A:$A,'6'!$R:$R,$C108,'6'!$C:$C,$D108)+SUMIFS('6'!$A:$A,'6'!$R:$R,$C108,'6'!$D:$D,$D108)+SUMIFS('6'!$A:$A,'6'!$R:$R,$C108,'6'!$C:$C,$G108)+SUMIFS('6'!$A:$A,'6'!$R:$R,H108,'6'!$D:$D,$G108)),SUMIF('6'!$S:$S,$C108,'6'!$A:$A)-(SUMIFS('6'!$A:$A,'6'!$S:$S,$C108,'6'!$C:$C,$D108)+SUMIFS('6'!$A:$A,'6'!$S:$S,$C108,'6'!$D:$D,$D108)+SUMIFS('6'!$A:$A,'6'!$S:$S,$C108,'6'!$C:$C,$G108)+SUMIFS('6'!$A:$A,'6'!$S:$S,$C108,'6'!$D:$D,$G108)),SUMIF('6'!$T:$T,$C108,'6'!$A:$A)-(SUMIFS('6'!$A:$A,'6'!$T:$T,$C108,'6'!$C:$C,$D108)+SUMIFS('6'!$A:$A,'6'!$T:$T,$C108,'6'!$D:$D,$D108)+SUMIFS('6'!$A:$A,'6'!$T:$T,$C108,'6'!$C:$C,$G108)+SUMIFS('6'!$A:$A,'6'!$T:$T,$C108,'6'!$D:$D,$G108))))</f>
        <v/>
      </c>
      <c r="P108" s="73" t="str">
        <f>IF('7'!$E$2="","",SUM(SUMIF('7'!$R:$R,$C108,'7'!$A:$A)-(SUMIFS('7'!$A:$A,'7'!$R:$R,$C108,'7'!$C:$C,$D108)+SUMIFS('7'!$A:$A,'7'!$R:$R,$C108,'7'!$D:$D,$D108)+SUMIFS('7'!$A:$A,'7'!$R:$R,$C108,'7'!$C:$C,$G108)+SUMIFS('7'!$A:$A,'7'!$R:$R,I108,'7'!$D:$D,$G108)),SUMIF('7'!$S:$S,$C108,'7'!$A:$A)-(SUMIFS('7'!$A:$A,'7'!$S:$S,$C108,'7'!$C:$C,$D108)+SUMIFS('7'!$A:$A,'7'!$S:$S,$C108,'7'!$D:$D,$D108)+SUMIFS('7'!$A:$A,'7'!$S:$S,$C108,'7'!$C:$C,$G108)+SUMIFS('7'!$A:$A,'7'!$S:$S,$C108,'7'!$D:$D,$G108)),SUMIF('7'!$T:$T,$C108,'7'!$A:$A)-(SUMIFS('7'!$A:$A,'7'!$T:$T,$C108,'7'!$C:$C,$D108)+SUMIFS('7'!$A:$A,'7'!$T:$T,$C108,'7'!$D:$D,$D108)+SUMIFS('7'!$A:$A,'7'!$T:$T,$C108,'7'!$C:$C,$G108)+SUMIFS('7'!$A:$A,'7'!$T:$T,$C108,'7'!$D:$D,$G108))))</f>
        <v/>
      </c>
      <c r="Q108" s="73" t="str">
        <f>IF('8'!$E$2="","",SUM(SUMIF('8'!$R:$R,$C108,'8'!$A:$A)-(SUMIFS('8'!$A:$A,'8'!$R:$R,$C108,'8'!$C:$C,$D108)+SUMIFS('8'!$A:$A,'8'!$R:$R,$C108,'8'!$D:$D,$D108)+SUMIFS('8'!$A:$A,'8'!$R:$R,$C108,'8'!$C:$C,$G108)+SUMIFS('8'!$A:$A,'8'!$R:$R,J108,'8'!$D:$D,$G108)),SUMIF('8'!$S:$S,$C108,'8'!$A:$A)-(SUMIFS('8'!$A:$A,'8'!$S:$S,$C108,'8'!$C:$C,$D108)+SUMIFS('8'!$A:$A,'8'!$S:$S,$C108,'8'!$D:$D,$D108)+SUMIFS('8'!$A:$A,'8'!$S:$S,$C108,'8'!$C:$C,$G108)+SUMIFS('8'!$A:$A,'8'!$S:$S,$C108,'8'!$D:$D,$G108)),SUMIF('8'!$T:$T,$C108,'8'!$A:$A)-(SUMIFS('8'!$A:$A,'8'!$T:$T,$C108,'8'!$C:$C,$D108)+SUMIFS('8'!$A:$A,'8'!$T:$T,$C108,'8'!$D:$D,$D108)+SUMIFS('8'!$A:$A,'8'!$T:$T,$C108,'8'!$C:$C,$G108)+SUMIFS('8'!$A:$A,'8'!$T:$T,$C108,'8'!$D:$D,$G108))))</f>
        <v/>
      </c>
      <c r="R108" s="73" t="str">
        <f>IF('9'!$E$2="","",SUM(SUMIF('9'!$R:$R,$C108,'9'!$A:$A)-(SUMIFS('9'!$A:$A,'9'!$R:$R,$C108,'9'!$C:$C,$D108)+SUMIFS('9'!$A:$A,'9'!$R:$R,$C108,'9'!$D:$D,$D108)+SUMIFS('9'!$A:$A,'9'!$R:$R,$C108,'9'!$C:$C,$G108)+SUMIFS('9'!$A:$A,'9'!$R:$R,K108,'9'!$D:$D,$G108)),SUMIF('9'!$S:$S,$C108,'9'!$A:$A)-(SUMIFS('9'!$A:$A,'9'!$S:$S,$C108,'9'!$C:$C,$D108)+SUMIFS('9'!$A:$A,'9'!$S:$S,$C108,'9'!$D:$D,$D108)+SUMIFS('9'!$A:$A,'9'!$S:$S,$C108,'9'!$C:$C,$G108)+SUMIFS('9'!$A:$A,'9'!$S:$S,$C108,'9'!$D:$D,$G108)),SUMIF('9'!$T:$T,$C108,'9'!$A:$A)-(SUMIFS('9'!$A:$A,'9'!$T:$T,$C108,'9'!$C:$C,$D108)+SUMIFS('9'!$A:$A,'9'!$T:$T,$C108,'9'!$D:$D,$D108)+SUMIFS('9'!$A:$A,'9'!$T:$T,$C108,'9'!$C:$C,$G108)+SUMIFS('9'!$A:$A,'9'!$T:$T,$C108,'9'!$D:$D,$G108))))</f>
        <v/>
      </c>
      <c r="S108" s="73" t="str">
        <f>IF('10'!$D$2="","",SUM(SUMIF('10'!$Q:$Q,$C108,'10'!$A:$A)-(SUMIFS('10'!$A:$A,'10'!$Q:$Q,$C108,'10'!$B:$B,$D108)+SUMIFS('10'!$A:$A,'10'!$Q:$Q,$C108,'10'!$C:$C,$D108)+SUMIFS('10'!$A:$A,'10'!$Q:$Q,$C108,'10'!$B:$B,$G108)+SUMIFS('10'!$A:$A,'10'!$Q:$Q,L108,'10'!$C:$C,$G108)),SUMIF('10'!$R:$R,$C108,'10'!$A:$A)-(SUMIFS('10'!$A:$A,'10'!$R:$R,$C108,'10'!$B:$B,$D108)+SUMIFS('10'!$A:$A,'10'!$R:$R,$C108,'10'!$C:$C,$D108)+SUMIFS('10'!$A:$A,'10'!$R:$R,$C108,'10'!$B:$B,$G108)+SUMIFS('10'!$A:$A,'10'!$R:$R,$C108,'10'!$C:$C,$G108)),SUMIF('10'!$S:$S,$C108,'10'!$A:$A)-(SUMIFS('10'!$A:$A,'10'!$S:$S,$C108,'10'!$B:$B,$D108)+SUMIFS('10'!$A:$A,'10'!$S:$S,$C108,'10'!$C:$C,$D108)+SUMIFS('10'!$A:$A,'10'!$S:$S,$C108,'10'!$B:$B,$G108)+SUMIFS('10'!$A:$A,'10'!$S:$S,$C108,'10'!$C:$C,$G108))))</f>
        <v/>
      </c>
      <c r="T108" s="73" t="str">
        <f>IF('11'!$D$2="","",SUM(SUMIF('11'!$Q:$Q,$C108,'11'!$A:$A)-(SUMIFS('11'!$A:$A,'11'!$Q:$Q,$C108,'11'!$B:$B,$D108)+SUMIFS('11'!$A:$A,'11'!$Q:$Q,$C108,'11'!$C:$C,$D108)+SUMIFS('11'!$A:$A,'11'!$Q:$Q,$C108,'11'!$B:$B,$G108)+SUMIFS('11'!$A:$A,'11'!$Q:$Q,M108,'11'!$C:$C,$G108)),SUMIF('11'!$R:$R,$C108,'11'!$A:$A)-(SUMIFS('11'!$A:$A,'11'!$R:$R,$C108,'11'!$B:$B,$D108)+SUMIFS('11'!$A:$A,'11'!$R:$R,$C108,'11'!$C:$C,$D108)+SUMIFS('11'!$A:$A,'11'!$R:$R,$C108,'11'!$B:$B,$G108)+SUMIFS('11'!$A:$A,'11'!$R:$R,$C108,'11'!$C:$C,$G108)),SUMIF('11'!$S:$S,$C108,'11'!$A:$A)-(SUMIFS('11'!$A:$A,'11'!$S:$S,$C108,'11'!$B:$B,$D108)+SUMIFS('11'!$A:$A,'11'!$S:$S,$C108,'11'!$C:$C,$D108)+SUMIFS('11'!$A:$A,'11'!$S:$S,$C108,'11'!$B:$B,$G108)+SUMIFS('11'!$A:$A,'11'!$S:$S,$C108,'11'!$C:$C,$G108))))</f>
        <v/>
      </c>
      <c r="U108" s="74" t="str">
        <f>IF('12'!$D$2="","",SUM(SUMIF('12'!$Q:$Q,$C108,'12'!$A:$A)-(SUMIFS('12'!$A:$A,'12'!$Q:$Q,$C108,'12'!$B:$B,$D108)+SUMIFS('12'!$A:$A,'12'!$Q:$Q,$C108,'12'!$C:$C,$D108)+SUMIFS('12'!$A:$A,'12'!$Q:$Q,$C108,'12'!$B:$B,$G108)+SUMIFS('12'!$A:$A,'12'!$Q:$Q,N108,'12'!$C:$C,$G108)),SUMIF('12'!$R:$R,$C108,'12'!$A:$A)-(SUMIFS('12'!$A:$A,'12'!$R:$R,$C108,'12'!$B:$B,$D108)+SUMIFS('12'!$A:$A,'12'!$R:$R,$C108,'12'!$C:$C,$D108)+SUMIFS('12'!$A:$A,'12'!$R:$R,$C108,'12'!$B:$B,$G108)+SUMIFS('12'!$A:$A,'12'!$R:$R,$C108,'12'!$C:$C,$G108)),SUMIF('12'!$S:$S,$C108,'12'!$A:$A)-(SUMIFS('12'!$A:$A,'12'!$S:$S,$C108,'12'!$B:$B,$D108)+SUMIFS('12'!$A:$A,'12'!$S:$S,$C108,'12'!$C:$C,$D108)+SUMIFS('12'!$A:$A,'12'!$S:$S,$C108,'12'!$B:$B,$G108)+SUMIFS('12'!$A:$A,'12'!$S:$S,$C108,'12'!$C:$C,$G108))))</f>
        <v/>
      </c>
      <c r="V108" s="75" t="str">
        <f>IF('13'!$D$2="","",SUM(SUMIF('13'!$Q:$Q,$C108,'13'!$A:$A)-(SUMIFS('13'!$A:$A,'13'!$Q:$Q,$C108,'13'!$B:$B,$D108)+SUMIFS('13'!$A:$A,'13'!$Q:$Q,$C108,'13'!$C:$C,$D108)+SUMIFS('13'!$A:$A,'13'!$Q:$Q,$C108,'13'!$B:$B,$G108)+SUMIFS('13'!$A:$A,'13'!$Q:$Q,O108,'13'!$C:$C,$G108)),SUMIF('13'!$R:$R,$C108,'13'!$A:$A)-(SUMIFS('13'!$A:$A,'13'!$R:$R,$C108,'13'!$B:$B,$D108)+SUMIFS('13'!$A:$A,'13'!$R:$R,$C108,'13'!$C:$C,$D108)+SUMIFS('13'!$A:$A,'13'!$R:$R,$C108,'13'!$B:$B,$G108)+SUMIFS('13'!$A:$A,'13'!$R:$R,$C108,'13'!$C:$C,$G108)),SUMIF('13'!$S:$S,$C108,'13'!$A:$A)-(SUMIFS('13'!$A:$A,'13'!$S:$S,$C108,'13'!$B:$B,$D108)+SUMIFS('13'!$A:$A,'13'!$S:$S,$C108,'13'!$C:$C,$D108)+SUMIFS('13'!$A:$A,'13'!$S:$S,$C108,'13'!$B:$B,$G108)+SUMIFS('13'!$A:$A,'13'!$S:$S,$C108,'13'!$C:$C,$G108))))</f>
        <v/>
      </c>
      <c r="W108" s="76" t="str">
        <f>IF('14'!$D$2="","",SUM(SUMIF('14'!$Q:$Q,$C108,'14'!$A:$A)-(SUMIFS('14'!$A:$A,'14'!$Q:$Q,$C108,'14'!$B:$B,$D108)+SUMIFS('14'!$A:$A,'14'!$Q:$Q,$C108,'14'!$C:$C,$D108)+SUMIFS('14'!$A:$A,'14'!$Q:$Q,$C108,'14'!$B:$B,$G108)+SUMIFS('14'!$A:$A,'14'!$Q:$Q,P108,'14'!$C:$C,$G108)),SUMIF('14'!$R:$R,$C108,'14'!$A:$A)-(SUMIFS('14'!$A:$A,'14'!$R:$R,$C108,'14'!$B:$B,$D108)+SUMIFS('14'!$A:$A,'14'!$R:$R,$C108,'14'!$C:$C,$D108)+SUMIFS('14'!$A:$A,'14'!$R:$R,$C108,'14'!$B:$B,$G108)+SUMIFS('14'!$A:$A,'14'!$R:$R,$C108,'14'!$C:$C,$G108)),SUMIF('14'!$S:$S,$C108,'14'!$A:$A)-(SUMIFS('14'!$A:$A,'14'!$S:$S,$C108,'14'!$B:$B,$D108)+SUMIFS('14'!$A:$A,'14'!$S:$S,$C108,'14'!$C:$C,$D108)+SUMIFS('14'!$A:$A,'14'!$S:$S,$C108,'14'!$B:$B,$G108)+SUMIFS('14'!$A:$A,'14'!$S:$S,$C108,'14'!$C:$C,$G108))))</f>
        <v/>
      </c>
      <c r="X108" s="73" t="str">
        <f>IF('15'!$D$2="","",SUM(SUMIF('15'!$Q:$Q,$C108,'15'!$A:$A)-(SUMIFS('15'!$A:$A,'15'!$Q:$Q,$C108,'15'!$B:$B,$D108)+SUMIFS('15'!$A:$A,'15'!$Q:$Q,$C108,'15'!$C:$C,$D108)+SUMIFS('15'!$A:$A,'15'!$Q:$Q,$C108,'15'!$B:$B,$G108)+SUMIFS('15'!$A:$A,'15'!$Q:$Q,Q108,'15'!$C:$C,$G108)),SUMIF('15'!$R:$R,$C108,'15'!$A:$A)-(SUMIFS('15'!$A:$A,'15'!$R:$R,$C108,'15'!$B:$B,$D108)+SUMIFS('15'!$A:$A,'15'!$R:$R,$C108,'15'!$C:$C,$D108)+SUMIFS('15'!$A:$A,'15'!$R:$R,$C108,'15'!$B:$B,$G108)+SUMIFS('15'!$A:$A,'15'!$R:$R,$C108,'15'!$C:$C,$G108)),SUMIF('15'!$S:$S,$C108,'15'!$A:$A)-(SUMIFS('15'!$A:$A,'15'!$S:$S,$C108,'15'!$B:$B,$D108)+SUMIFS('15'!$A:$A,'15'!$S:$S,$C108,'15'!$C:$C,$D108)+SUMIFS('15'!$A:$A,'15'!$S:$S,$C108,'15'!$B:$B,$G108)+SUMIFS('15'!$A:$A,'15'!$S:$S,$C108,'15'!$C:$C,$G108))))</f>
        <v/>
      </c>
      <c r="Y108" s="77">
        <f t="shared" si="33"/>
        <v>0</v>
      </c>
      <c r="Z108" s="85">
        <f>SUM(COUNTIF('1'!$R$2:$T$100,$C108),COUNTIF('2'!$R$2:$T$100,$C108),COUNTIF('3'!$R$2:$T$100,$C108),COUNTIF('4'!$R$2:$T$100,$C108),COUNTIF('5'!$R$2:$T$100,$C108),COUNTIF('6'!$R$2:$T$100,$C108),COUNTIF('7'!$R$2:$T$100,$C108),COUNTIF('8'!$R$2:$T$100,$C108),COUNTIF('9'!$R$2:$T$100,$C108),COUNTIF('10'!$Q$2:$S$100,$C108),COUNTIF('11'!$Q$2:$S$100,$C108),COUNTIF('12'!$Q$2:$S$100,$C108),COUNTIF('13'!$Q$2:$S$100,$C108),COUNTIF('14'!$Q$2:$S$100,$C108),COUNTIF('15'!$Q$2:$S$100,$C108))</f>
        <v>0</v>
      </c>
    </row>
    <row r="109" spans="1:26" x14ac:dyDescent="0.2">
      <c r="A109" s="2" t="s">
        <v>62</v>
      </c>
      <c r="B109" s="2" t="s">
        <v>161</v>
      </c>
      <c r="C109" s="2" t="str">
        <f t="shared" si="30"/>
        <v>Emanuel Ortega</v>
      </c>
      <c r="D109" s="40"/>
      <c r="E109" s="43"/>
      <c r="F109" s="72">
        <f t="shared" si="31"/>
        <v>0</v>
      </c>
      <c r="G109" s="40"/>
      <c r="H109" s="43"/>
      <c r="I109" s="72">
        <f t="shared" si="32"/>
        <v>0</v>
      </c>
      <c r="J109" s="73">
        <f>IF('1'!$E$2="","",SUM(SUMIF('1'!$R:$R,$C109,'1'!$A:$A)-(SUMIFS('1'!$A:$A,'1'!$R:$R,$C109,'1'!$C:$C,$D109)+SUMIFS('1'!$A:$A,'1'!$R:$R,$C109,'1'!$D:$D,$D109)+SUMIFS('1'!$A:$A,'1'!$R:$R,$C109,'1'!$C:$C,$G109)+SUMIFS('1'!$A:$A,'1'!$R:$R,C109,'1'!$D:$D,$G109)),SUMIF('1'!$S:$S,$C109,'1'!$A:$A)-(SUMIFS('1'!$A:$A,'1'!$S:$S,$C109,'1'!$C:$C,$D109)+SUMIFS('1'!$A:$A,'1'!$S:$S,$C109,'1'!$D:$D,$D109)+SUMIFS('1'!$A:$A,'1'!$S:$S,$C109,'1'!$C:$C,$G109)+SUMIFS('1'!$A:$A,'1'!$S:$S,$C109,'1'!$D:$D,$G109)),SUMIF('1'!$T:$T,$C109,'1'!$A:$A)-(SUMIFS('1'!$A:$A,'1'!$T:$T,$C109,'1'!$C:$C,$D109)+SUMIFS('1'!$A:$A,'1'!$T:$T,$C109,'1'!$D:$D,$D109)+SUMIFS('1'!$A:$A,'1'!$T:$T,$C109,'1'!$C:$C,$G109)+SUMIFS('1'!$A:$A,'1'!$T:$T,$C109,'1'!$D:$D,$G109))))</f>
        <v>0</v>
      </c>
      <c r="K109" s="73">
        <f>IF('2'!$E$2="","",SUM(SUMIF('2'!$R:$R,$C109,'2'!$A:$A)-(SUMIFS('2'!$A:$A,'2'!$R:$R,$C109,'2'!$C:$C,$D109)+SUMIFS('2'!$A:$A,'2'!$R:$R,$C109,'2'!$D:$D,$D109)+SUMIFS('2'!$A:$A,'2'!$R:$R,$C109,'2'!$C:$C,$G109)+SUMIFS('2'!$A:$A,'2'!$R:$R,D109,'2'!$D:$D,$G109)),SUMIF('2'!$S:$S,$C109,'2'!$A:$A)-(SUMIFS('2'!$A:$A,'2'!$S:$S,$C109,'2'!$C:$C,$D109)+SUMIFS('2'!$A:$A,'2'!$S:$S,$C109,'2'!$D:$D,$D109)+SUMIFS('2'!$A:$A,'2'!$S:$S,$C109,'2'!$C:$C,$G109)+SUMIFS('2'!$A:$A,'2'!$S:$S,$C109,'2'!$D:$D,$G109)),SUMIF('2'!$T:$T,$C109,'2'!$A:$A)-(SUMIFS('2'!$A:$A,'2'!$T:$T,$C109,'2'!$C:$C,$D109)+SUMIFS('2'!$A:$A,'2'!$T:$T,$C109,'2'!$D:$D,$D109)+SUMIFS('2'!$A:$A,'2'!$T:$T,$C109,'2'!$C:$C,$G109)+SUMIFS('2'!$A:$A,'2'!$T:$T,$C109,'2'!$D:$D,$G109))))</f>
        <v>0</v>
      </c>
      <c r="L109" s="73">
        <f>IF('3'!$E$2="","",SUM(SUMIF('3'!$R:$R,$C109,'3'!$A:$A)-(SUMIFS('3'!$A:$A,'3'!$R:$R,$C109,'3'!$C:$C,$D109)+SUMIFS('3'!$A:$A,'3'!$R:$R,$C109,'3'!$D:$D,$D109)+SUMIFS('3'!$A:$A,'3'!$R:$R,$C109,'3'!$C:$C,$G109)+SUMIFS('3'!$A:$A,'3'!$R:$R,E109,'3'!$D:$D,$G109)),SUMIF('3'!$S:$S,$C109,'3'!$A:$A)-(SUMIFS('3'!$A:$A,'3'!$S:$S,$C109,'3'!$C:$C,$D109)+SUMIFS('3'!$A:$A,'3'!$S:$S,$C109,'3'!$D:$D,$D109)+SUMIFS('3'!$A:$A,'3'!$S:$S,$C109,'3'!$C:$C,$G109)+SUMIFS('3'!$A:$A,'3'!$S:$S,$C109,'3'!$D:$D,$G109)),SUMIF('3'!$T:$T,$C109,'3'!$A:$A)-(SUMIFS('3'!$A:$A,'3'!$T:$T,$C109,'3'!$C:$C,$D109)+SUMIFS('3'!$A:$A,'3'!$T:$T,$C109,'3'!$D:$D,$D109)+SUMIFS('3'!$A:$A,'3'!$T:$T,$C109,'3'!$C:$C,$G109)+SUMIFS('3'!$A:$A,'3'!$T:$T,$C109,'3'!$D:$D,$G109))))</f>
        <v>0</v>
      </c>
      <c r="M109" s="73" t="str">
        <f>IF('4'!$E$2="","",SUM(SUMIF('4'!$R:$R,$C109,'4'!$A:$A)-(SUMIFS('4'!$A:$A,'4'!$R:$R,$C109,'4'!$C:$C,$D109)+SUMIFS('4'!$A:$A,'4'!$R:$R,$C109,'4'!$D:$D,$D109)+SUMIFS('4'!$A:$A,'4'!$R:$R,$C109,'4'!$C:$C,$G109)+SUMIFS('4'!$A:$A,'4'!$R:$R,F109,'4'!$D:$D,$G109)),SUMIF('4'!$S:$S,$C109,'4'!$A:$A)-(SUMIFS('4'!$A:$A,'4'!$S:$S,$C109,'4'!$C:$C,$D109)+SUMIFS('4'!$A:$A,'4'!$S:$S,$C109,'4'!$D:$D,$D109)+SUMIFS('4'!$A:$A,'4'!$S:$S,$C109,'4'!$C:$C,$G109)+SUMIFS('4'!$A:$A,'4'!$S:$S,$C109,'4'!$D:$D,$G109)),SUMIF('4'!$T:$T,$C109,'4'!$A:$A)-(SUMIFS('4'!$A:$A,'4'!$T:$T,$C109,'4'!$C:$C,$D109)+SUMIFS('4'!$A:$A,'4'!$T:$T,$C109,'4'!$D:$D,$D109)+SUMIFS('4'!$A:$A,'4'!$T:$T,$C109,'4'!$C:$C,$G109)+SUMIFS('4'!$A:$A,'4'!$T:$T,$C109,'4'!$D:$D,$G109))))</f>
        <v/>
      </c>
      <c r="N109" s="73" t="str">
        <f>IF('5'!$E$2="","",SUM(SUMIF('5'!$R:$R,$C109,'5'!$A:$A)-(SUMIFS('5'!$A:$A,'5'!$R:$R,$C109,'5'!$C:$C,$D109)+SUMIFS('5'!$A:$A,'5'!$R:$R,$C109,'5'!$D:$D,$D109)+SUMIFS('5'!$A:$A,'5'!$R:$R,$C109,'5'!$C:$C,$G109)+SUMIFS('5'!$A:$A,'5'!$R:$R,G109,'5'!$D:$D,$G109)),SUMIF('5'!$S:$S,$C109,'5'!$A:$A)-(SUMIFS('5'!$A:$A,'5'!$S:$S,$C109,'5'!$C:$C,$D109)+SUMIFS('5'!$A:$A,'5'!$S:$S,$C109,'5'!$D:$D,$D109)+SUMIFS('5'!$A:$A,'5'!$S:$S,$C109,'5'!$C:$C,$G109)+SUMIFS('5'!$A:$A,'5'!$S:$S,$C109,'5'!$D:$D,$G109)),SUMIF('5'!$T:$T,$C109,'5'!$A:$A)-(SUMIFS('5'!$A:$A,'5'!$T:$T,$C109,'5'!$C:$C,$D109)+SUMIFS('5'!$A:$A,'5'!$T:$T,$C109,'5'!$D:$D,$D109)+SUMIFS('5'!$A:$A,'5'!$T:$T,$C109,'5'!$C:$C,$G109)+SUMIFS('5'!$A:$A,'5'!$T:$T,$C109,'5'!$D:$D,$G109))))</f>
        <v/>
      </c>
      <c r="O109" s="73" t="str">
        <f>IF('6'!$E$2="","",SUM(SUMIF('6'!$R:$R,$C109,'6'!$A:$A)-(SUMIFS('6'!$A:$A,'6'!$R:$R,$C109,'6'!$C:$C,$D109)+SUMIFS('6'!$A:$A,'6'!$R:$R,$C109,'6'!$D:$D,$D109)+SUMIFS('6'!$A:$A,'6'!$R:$R,$C109,'6'!$C:$C,$G109)+SUMIFS('6'!$A:$A,'6'!$R:$R,H109,'6'!$D:$D,$G109)),SUMIF('6'!$S:$S,$C109,'6'!$A:$A)-(SUMIFS('6'!$A:$A,'6'!$S:$S,$C109,'6'!$C:$C,$D109)+SUMIFS('6'!$A:$A,'6'!$S:$S,$C109,'6'!$D:$D,$D109)+SUMIFS('6'!$A:$A,'6'!$S:$S,$C109,'6'!$C:$C,$G109)+SUMIFS('6'!$A:$A,'6'!$S:$S,$C109,'6'!$D:$D,$G109)),SUMIF('6'!$T:$T,$C109,'6'!$A:$A)-(SUMIFS('6'!$A:$A,'6'!$T:$T,$C109,'6'!$C:$C,$D109)+SUMIFS('6'!$A:$A,'6'!$T:$T,$C109,'6'!$D:$D,$D109)+SUMIFS('6'!$A:$A,'6'!$T:$T,$C109,'6'!$C:$C,$G109)+SUMIFS('6'!$A:$A,'6'!$T:$T,$C109,'6'!$D:$D,$G109))))</f>
        <v/>
      </c>
      <c r="P109" s="73" t="str">
        <f>IF('7'!$E$2="","",SUM(SUMIF('7'!$R:$R,$C109,'7'!$A:$A)-(SUMIFS('7'!$A:$A,'7'!$R:$R,$C109,'7'!$C:$C,$D109)+SUMIFS('7'!$A:$A,'7'!$R:$R,$C109,'7'!$D:$D,$D109)+SUMIFS('7'!$A:$A,'7'!$R:$R,$C109,'7'!$C:$C,$G109)+SUMIFS('7'!$A:$A,'7'!$R:$R,I109,'7'!$D:$D,$G109)),SUMIF('7'!$S:$S,$C109,'7'!$A:$A)-(SUMIFS('7'!$A:$A,'7'!$S:$S,$C109,'7'!$C:$C,$D109)+SUMIFS('7'!$A:$A,'7'!$S:$S,$C109,'7'!$D:$D,$D109)+SUMIFS('7'!$A:$A,'7'!$S:$S,$C109,'7'!$C:$C,$G109)+SUMIFS('7'!$A:$A,'7'!$S:$S,$C109,'7'!$D:$D,$G109)),SUMIF('7'!$T:$T,$C109,'7'!$A:$A)-(SUMIFS('7'!$A:$A,'7'!$T:$T,$C109,'7'!$C:$C,$D109)+SUMIFS('7'!$A:$A,'7'!$T:$T,$C109,'7'!$D:$D,$D109)+SUMIFS('7'!$A:$A,'7'!$T:$T,$C109,'7'!$C:$C,$G109)+SUMIFS('7'!$A:$A,'7'!$T:$T,$C109,'7'!$D:$D,$G109))))</f>
        <v/>
      </c>
      <c r="Q109" s="73" t="str">
        <f>IF('8'!$E$2="","",SUM(SUMIF('8'!$R:$R,$C109,'8'!$A:$A)-(SUMIFS('8'!$A:$A,'8'!$R:$R,$C109,'8'!$C:$C,$D109)+SUMIFS('8'!$A:$A,'8'!$R:$R,$C109,'8'!$D:$D,$D109)+SUMIFS('8'!$A:$A,'8'!$R:$R,$C109,'8'!$C:$C,$G109)+SUMIFS('8'!$A:$A,'8'!$R:$R,J109,'8'!$D:$D,$G109)),SUMIF('8'!$S:$S,$C109,'8'!$A:$A)-(SUMIFS('8'!$A:$A,'8'!$S:$S,$C109,'8'!$C:$C,$D109)+SUMIFS('8'!$A:$A,'8'!$S:$S,$C109,'8'!$D:$D,$D109)+SUMIFS('8'!$A:$A,'8'!$S:$S,$C109,'8'!$C:$C,$G109)+SUMIFS('8'!$A:$A,'8'!$S:$S,$C109,'8'!$D:$D,$G109)),SUMIF('8'!$T:$T,$C109,'8'!$A:$A)-(SUMIFS('8'!$A:$A,'8'!$T:$T,$C109,'8'!$C:$C,$D109)+SUMIFS('8'!$A:$A,'8'!$T:$T,$C109,'8'!$D:$D,$D109)+SUMIFS('8'!$A:$A,'8'!$T:$T,$C109,'8'!$C:$C,$G109)+SUMIFS('8'!$A:$A,'8'!$T:$T,$C109,'8'!$D:$D,$G109))))</f>
        <v/>
      </c>
      <c r="R109" s="73" t="str">
        <f>IF('9'!$E$2="","",SUM(SUMIF('9'!$R:$R,$C109,'9'!$A:$A)-(SUMIFS('9'!$A:$A,'9'!$R:$R,$C109,'9'!$C:$C,$D109)+SUMIFS('9'!$A:$A,'9'!$R:$R,$C109,'9'!$D:$D,$D109)+SUMIFS('9'!$A:$A,'9'!$R:$R,$C109,'9'!$C:$C,$G109)+SUMIFS('9'!$A:$A,'9'!$R:$R,K109,'9'!$D:$D,$G109)),SUMIF('9'!$S:$S,$C109,'9'!$A:$A)-(SUMIFS('9'!$A:$A,'9'!$S:$S,$C109,'9'!$C:$C,$D109)+SUMIFS('9'!$A:$A,'9'!$S:$S,$C109,'9'!$D:$D,$D109)+SUMIFS('9'!$A:$A,'9'!$S:$S,$C109,'9'!$C:$C,$G109)+SUMIFS('9'!$A:$A,'9'!$S:$S,$C109,'9'!$D:$D,$G109)),SUMIF('9'!$T:$T,$C109,'9'!$A:$A)-(SUMIFS('9'!$A:$A,'9'!$T:$T,$C109,'9'!$C:$C,$D109)+SUMIFS('9'!$A:$A,'9'!$T:$T,$C109,'9'!$D:$D,$D109)+SUMIFS('9'!$A:$A,'9'!$T:$T,$C109,'9'!$C:$C,$G109)+SUMIFS('9'!$A:$A,'9'!$T:$T,$C109,'9'!$D:$D,$G109))))</f>
        <v/>
      </c>
      <c r="S109" s="73" t="str">
        <f>IF('10'!$D$2="","",SUM(SUMIF('10'!$Q:$Q,$C109,'10'!$A:$A)-(SUMIFS('10'!$A:$A,'10'!$Q:$Q,$C109,'10'!$B:$B,$D109)+SUMIFS('10'!$A:$A,'10'!$Q:$Q,$C109,'10'!$C:$C,$D109)+SUMIFS('10'!$A:$A,'10'!$Q:$Q,$C109,'10'!$B:$B,$G109)+SUMIFS('10'!$A:$A,'10'!$Q:$Q,L109,'10'!$C:$C,$G109)),SUMIF('10'!$R:$R,$C109,'10'!$A:$A)-(SUMIFS('10'!$A:$A,'10'!$R:$R,$C109,'10'!$B:$B,$D109)+SUMIFS('10'!$A:$A,'10'!$R:$R,$C109,'10'!$C:$C,$D109)+SUMIFS('10'!$A:$A,'10'!$R:$R,$C109,'10'!$B:$B,$G109)+SUMIFS('10'!$A:$A,'10'!$R:$R,$C109,'10'!$C:$C,$G109)),SUMIF('10'!$S:$S,$C109,'10'!$A:$A)-(SUMIFS('10'!$A:$A,'10'!$S:$S,$C109,'10'!$B:$B,$D109)+SUMIFS('10'!$A:$A,'10'!$S:$S,$C109,'10'!$C:$C,$D109)+SUMIFS('10'!$A:$A,'10'!$S:$S,$C109,'10'!$B:$B,$G109)+SUMIFS('10'!$A:$A,'10'!$S:$S,$C109,'10'!$C:$C,$G109))))</f>
        <v/>
      </c>
      <c r="T109" s="73" t="str">
        <f>IF('11'!$D$2="","",SUM(SUMIF('11'!$Q:$Q,$C109,'11'!$A:$A)-(SUMIFS('11'!$A:$A,'11'!$Q:$Q,$C109,'11'!$B:$B,$D109)+SUMIFS('11'!$A:$A,'11'!$Q:$Q,$C109,'11'!$C:$C,$D109)+SUMIFS('11'!$A:$A,'11'!$Q:$Q,$C109,'11'!$B:$B,$G109)+SUMIFS('11'!$A:$A,'11'!$Q:$Q,M109,'11'!$C:$C,$G109)),SUMIF('11'!$R:$R,$C109,'11'!$A:$A)-(SUMIFS('11'!$A:$A,'11'!$R:$R,$C109,'11'!$B:$B,$D109)+SUMIFS('11'!$A:$A,'11'!$R:$R,$C109,'11'!$C:$C,$D109)+SUMIFS('11'!$A:$A,'11'!$R:$R,$C109,'11'!$B:$B,$G109)+SUMIFS('11'!$A:$A,'11'!$R:$R,$C109,'11'!$C:$C,$G109)),SUMIF('11'!$S:$S,$C109,'11'!$A:$A)-(SUMIFS('11'!$A:$A,'11'!$S:$S,$C109,'11'!$B:$B,$D109)+SUMIFS('11'!$A:$A,'11'!$S:$S,$C109,'11'!$C:$C,$D109)+SUMIFS('11'!$A:$A,'11'!$S:$S,$C109,'11'!$B:$B,$G109)+SUMIFS('11'!$A:$A,'11'!$S:$S,$C109,'11'!$C:$C,$G109))))</f>
        <v/>
      </c>
      <c r="U109" s="74" t="str">
        <f>IF('12'!$D$2="","",SUM(SUMIF('12'!$Q:$Q,$C109,'12'!$A:$A)-(SUMIFS('12'!$A:$A,'12'!$Q:$Q,$C109,'12'!$B:$B,$D109)+SUMIFS('12'!$A:$A,'12'!$Q:$Q,$C109,'12'!$C:$C,$D109)+SUMIFS('12'!$A:$A,'12'!$Q:$Q,$C109,'12'!$B:$B,$G109)+SUMIFS('12'!$A:$A,'12'!$Q:$Q,N109,'12'!$C:$C,$G109)),SUMIF('12'!$R:$R,$C109,'12'!$A:$A)-(SUMIFS('12'!$A:$A,'12'!$R:$R,$C109,'12'!$B:$B,$D109)+SUMIFS('12'!$A:$A,'12'!$R:$R,$C109,'12'!$C:$C,$D109)+SUMIFS('12'!$A:$A,'12'!$R:$R,$C109,'12'!$B:$B,$G109)+SUMIFS('12'!$A:$A,'12'!$R:$R,$C109,'12'!$C:$C,$G109)),SUMIF('12'!$S:$S,$C109,'12'!$A:$A)-(SUMIFS('12'!$A:$A,'12'!$S:$S,$C109,'12'!$B:$B,$D109)+SUMIFS('12'!$A:$A,'12'!$S:$S,$C109,'12'!$C:$C,$D109)+SUMIFS('12'!$A:$A,'12'!$S:$S,$C109,'12'!$B:$B,$G109)+SUMIFS('12'!$A:$A,'12'!$S:$S,$C109,'12'!$C:$C,$G109))))</f>
        <v/>
      </c>
      <c r="V109" s="75" t="str">
        <f>IF('13'!$D$2="","",SUM(SUMIF('13'!$Q:$Q,$C109,'13'!$A:$A)-(SUMIFS('13'!$A:$A,'13'!$Q:$Q,$C109,'13'!$B:$B,$D109)+SUMIFS('13'!$A:$A,'13'!$Q:$Q,$C109,'13'!$C:$C,$D109)+SUMIFS('13'!$A:$A,'13'!$Q:$Q,$C109,'13'!$B:$B,$G109)+SUMIFS('13'!$A:$A,'13'!$Q:$Q,O109,'13'!$C:$C,$G109)),SUMIF('13'!$R:$R,$C109,'13'!$A:$A)-(SUMIFS('13'!$A:$A,'13'!$R:$R,$C109,'13'!$B:$B,$D109)+SUMIFS('13'!$A:$A,'13'!$R:$R,$C109,'13'!$C:$C,$D109)+SUMIFS('13'!$A:$A,'13'!$R:$R,$C109,'13'!$B:$B,$G109)+SUMIFS('13'!$A:$A,'13'!$R:$R,$C109,'13'!$C:$C,$G109)),SUMIF('13'!$S:$S,$C109,'13'!$A:$A)-(SUMIFS('13'!$A:$A,'13'!$S:$S,$C109,'13'!$B:$B,$D109)+SUMIFS('13'!$A:$A,'13'!$S:$S,$C109,'13'!$C:$C,$D109)+SUMIFS('13'!$A:$A,'13'!$S:$S,$C109,'13'!$B:$B,$G109)+SUMIFS('13'!$A:$A,'13'!$S:$S,$C109,'13'!$C:$C,$G109))))</f>
        <v/>
      </c>
      <c r="W109" s="76" t="str">
        <f>IF('14'!$D$2="","",SUM(SUMIF('14'!$Q:$Q,$C109,'14'!$A:$A)-(SUMIFS('14'!$A:$A,'14'!$Q:$Q,$C109,'14'!$B:$B,$D109)+SUMIFS('14'!$A:$A,'14'!$Q:$Q,$C109,'14'!$C:$C,$D109)+SUMIFS('14'!$A:$A,'14'!$Q:$Q,$C109,'14'!$B:$B,$G109)+SUMIFS('14'!$A:$A,'14'!$Q:$Q,P109,'14'!$C:$C,$G109)),SUMIF('14'!$R:$R,$C109,'14'!$A:$A)-(SUMIFS('14'!$A:$A,'14'!$R:$R,$C109,'14'!$B:$B,$D109)+SUMIFS('14'!$A:$A,'14'!$R:$R,$C109,'14'!$C:$C,$D109)+SUMIFS('14'!$A:$A,'14'!$R:$R,$C109,'14'!$B:$B,$G109)+SUMIFS('14'!$A:$A,'14'!$R:$R,$C109,'14'!$C:$C,$G109)),SUMIF('14'!$S:$S,$C109,'14'!$A:$A)-(SUMIFS('14'!$A:$A,'14'!$S:$S,$C109,'14'!$B:$B,$D109)+SUMIFS('14'!$A:$A,'14'!$S:$S,$C109,'14'!$C:$C,$D109)+SUMIFS('14'!$A:$A,'14'!$S:$S,$C109,'14'!$B:$B,$G109)+SUMIFS('14'!$A:$A,'14'!$S:$S,$C109,'14'!$C:$C,$G109))))</f>
        <v/>
      </c>
      <c r="X109" s="73" t="str">
        <f>IF('15'!$D$2="","",SUM(SUMIF('15'!$Q:$Q,$C109,'15'!$A:$A)-(SUMIFS('15'!$A:$A,'15'!$Q:$Q,$C109,'15'!$B:$B,$D109)+SUMIFS('15'!$A:$A,'15'!$Q:$Q,$C109,'15'!$C:$C,$D109)+SUMIFS('15'!$A:$A,'15'!$Q:$Q,$C109,'15'!$B:$B,$G109)+SUMIFS('15'!$A:$A,'15'!$Q:$Q,Q109,'15'!$C:$C,$G109)),SUMIF('15'!$R:$R,$C109,'15'!$A:$A)-(SUMIFS('15'!$A:$A,'15'!$R:$R,$C109,'15'!$B:$B,$D109)+SUMIFS('15'!$A:$A,'15'!$R:$R,$C109,'15'!$C:$C,$D109)+SUMIFS('15'!$A:$A,'15'!$R:$R,$C109,'15'!$B:$B,$G109)+SUMIFS('15'!$A:$A,'15'!$R:$R,$C109,'15'!$C:$C,$G109)),SUMIF('15'!$S:$S,$C109,'15'!$A:$A)-(SUMIFS('15'!$A:$A,'15'!$S:$S,$C109,'15'!$B:$B,$D109)+SUMIFS('15'!$A:$A,'15'!$S:$S,$C109,'15'!$C:$C,$D109)+SUMIFS('15'!$A:$A,'15'!$S:$S,$C109,'15'!$B:$B,$G109)+SUMIFS('15'!$A:$A,'15'!$S:$S,$C109,'15'!$C:$C,$G109))))</f>
        <v/>
      </c>
      <c r="Y109" s="77">
        <f t="shared" si="33"/>
        <v>0</v>
      </c>
      <c r="Z109" s="85">
        <f>SUM(COUNTIF('1'!$R$2:$T$100,$C109),COUNTIF('2'!$R$2:$T$100,$C109),COUNTIF('3'!$R$2:$T$100,$C109),COUNTIF('4'!$R$2:$T$100,$C109),COUNTIF('5'!$R$2:$T$100,$C109),COUNTIF('6'!$R$2:$T$100,$C109),COUNTIF('7'!$R$2:$T$100,$C109),COUNTIF('8'!$R$2:$T$100,$C109),COUNTIF('9'!$R$2:$T$100,$C109),COUNTIF('10'!$Q$2:$S$100,$C109),COUNTIF('11'!$Q$2:$S$100,$C109),COUNTIF('12'!$Q$2:$S$100,$C109),COUNTIF('13'!$Q$2:$S$100,$C109),COUNTIF('14'!$Q$2:$S$100,$C109),COUNTIF('15'!$Q$2:$S$100,$C109))</f>
        <v>0</v>
      </c>
    </row>
    <row r="110" spans="1:26" x14ac:dyDescent="0.2">
      <c r="A110" s="2" t="s">
        <v>242</v>
      </c>
      <c r="B110" s="2" t="s">
        <v>129</v>
      </c>
      <c r="C110" s="2" t="str">
        <f t="shared" si="30"/>
        <v>Rob Owens</v>
      </c>
      <c r="D110" s="40"/>
      <c r="E110" s="43"/>
      <c r="F110" s="72">
        <f t="shared" si="31"/>
        <v>0</v>
      </c>
      <c r="G110" s="40"/>
      <c r="H110" s="43"/>
      <c r="I110" s="72">
        <f t="shared" si="32"/>
        <v>0</v>
      </c>
      <c r="J110" s="73">
        <f>IF('1'!$E$2="","",SUM(SUMIF('1'!$R:$R,$C110,'1'!$A:$A)-(SUMIFS('1'!$A:$A,'1'!$R:$R,$C110,'1'!$C:$C,$D110)+SUMIFS('1'!$A:$A,'1'!$R:$R,$C110,'1'!$D:$D,$D110)+SUMIFS('1'!$A:$A,'1'!$R:$R,$C110,'1'!$C:$C,$G110)+SUMIFS('1'!$A:$A,'1'!$R:$R,C110,'1'!$D:$D,$G110)),SUMIF('1'!$S:$S,$C110,'1'!$A:$A)-(SUMIFS('1'!$A:$A,'1'!$S:$S,$C110,'1'!$C:$C,$D110)+SUMIFS('1'!$A:$A,'1'!$S:$S,$C110,'1'!$D:$D,$D110)+SUMIFS('1'!$A:$A,'1'!$S:$S,$C110,'1'!$C:$C,$G110)+SUMIFS('1'!$A:$A,'1'!$S:$S,$C110,'1'!$D:$D,$G110)),SUMIF('1'!$T:$T,$C110,'1'!$A:$A)-(SUMIFS('1'!$A:$A,'1'!$T:$T,$C110,'1'!$C:$C,$D110)+SUMIFS('1'!$A:$A,'1'!$T:$T,$C110,'1'!$D:$D,$D110)+SUMIFS('1'!$A:$A,'1'!$T:$T,$C110,'1'!$C:$C,$G110)+SUMIFS('1'!$A:$A,'1'!$T:$T,$C110,'1'!$D:$D,$G110))))</f>
        <v>0</v>
      </c>
      <c r="K110" s="73">
        <f>IF('2'!$E$2="","",SUM(SUMIF('2'!$R:$R,$C110,'2'!$A:$A)-(SUMIFS('2'!$A:$A,'2'!$R:$R,$C110,'2'!$C:$C,$D110)+SUMIFS('2'!$A:$A,'2'!$R:$R,$C110,'2'!$D:$D,$D110)+SUMIFS('2'!$A:$A,'2'!$R:$R,$C110,'2'!$C:$C,$G110)+SUMIFS('2'!$A:$A,'2'!$R:$R,D110,'2'!$D:$D,$G110)),SUMIF('2'!$S:$S,$C110,'2'!$A:$A)-(SUMIFS('2'!$A:$A,'2'!$S:$S,$C110,'2'!$C:$C,$D110)+SUMIFS('2'!$A:$A,'2'!$S:$S,$C110,'2'!$D:$D,$D110)+SUMIFS('2'!$A:$A,'2'!$S:$S,$C110,'2'!$C:$C,$G110)+SUMIFS('2'!$A:$A,'2'!$S:$S,$C110,'2'!$D:$D,$G110)),SUMIF('2'!$T:$T,$C110,'2'!$A:$A)-(SUMIFS('2'!$A:$A,'2'!$T:$T,$C110,'2'!$C:$C,$D110)+SUMIFS('2'!$A:$A,'2'!$T:$T,$C110,'2'!$D:$D,$D110)+SUMIFS('2'!$A:$A,'2'!$T:$T,$C110,'2'!$C:$C,$G110)+SUMIFS('2'!$A:$A,'2'!$T:$T,$C110,'2'!$D:$D,$G110))))</f>
        <v>0</v>
      </c>
      <c r="L110" s="73">
        <f>IF('3'!$E$2="","",SUM(SUMIF('3'!$R:$R,$C110,'3'!$A:$A)-(SUMIFS('3'!$A:$A,'3'!$R:$R,$C110,'3'!$C:$C,$D110)+SUMIFS('3'!$A:$A,'3'!$R:$R,$C110,'3'!$D:$D,$D110)+SUMIFS('3'!$A:$A,'3'!$R:$R,$C110,'3'!$C:$C,$G110)+SUMIFS('3'!$A:$A,'3'!$R:$R,E110,'3'!$D:$D,$G110)),SUMIF('3'!$S:$S,$C110,'3'!$A:$A)-(SUMIFS('3'!$A:$A,'3'!$S:$S,$C110,'3'!$C:$C,$D110)+SUMIFS('3'!$A:$A,'3'!$S:$S,$C110,'3'!$D:$D,$D110)+SUMIFS('3'!$A:$A,'3'!$S:$S,$C110,'3'!$C:$C,$G110)+SUMIFS('3'!$A:$A,'3'!$S:$S,$C110,'3'!$D:$D,$G110)),SUMIF('3'!$T:$T,$C110,'3'!$A:$A)-(SUMIFS('3'!$A:$A,'3'!$T:$T,$C110,'3'!$C:$C,$D110)+SUMIFS('3'!$A:$A,'3'!$T:$T,$C110,'3'!$D:$D,$D110)+SUMIFS('3'!$A:$A,'3'!$T:$T,$C110,'3'!$C:$C,$G110)+SUMIFS('3'!$A:$A,'3'!$T:$T,$C110,'3'!$D:$D,$G110))))</f>
        <v>0</v>
      </c>
      <c r="M110" s="73" t="str">
        <f>IF('4'!$E$2="","",SUM(SUMIF('4'!$R:$R,$C110,'4'!$A:$A)-(SUMIFS('4'!$A:$A,'4'!$R:$R,$C110,'4'!$C:$C,$D110)+SUMIFS('4'!$A:$A,'4'!$R:$R,$C110,'4'!$D:$D,$D110)+SUMIFS('4'!$A:$A,'4'!$R:$R,$C110,'4'!$C:$C,$G110)+SUMIFS('4'!$A:$A,'4'!$R:$R,F110,'4'!$D:$D,$G110)),SUMIF('4'!$S:$S,$C110,'4'!$A:$A)-(SUMIFS('4'!$A:$A,'4'!$S:$S,$C110,'4'!$C:$C,$D110)+SUMIFS('4'!$A:$A,'4'!$S:$S,$C110,'4'!$D:$D,$D110)+SUMIFS('4'!$A:$A,'4'!$S:$S,$C110,'4'!$C:$C,$G110)+SUMIFS('4'!$A:$A,'4'!$S:$S,$C110,'4'!$D:$D,$G110)),SUMIF('4'!$T:$T,$C110,'4'!$A:$A)-(SUMIFS('4'!$A:$A,'4'!$T:$T,$C110,'4'!$C:$C,$D110)+SUMIFS('4'!$A:$A,'4'!$T:$T,$C110,'4'!$D:$D,$D110)+SUMIFS('4'!$A:$A,'4'!$T:$T,$C110,'4'!$C:$C,$G110)+SUMIFS('4'!$A:$A,'4'!$T:$T,$C110,'4'!$D:$D,$G110))))</f>
        <v/>
      </c>
      <c r="N110" s="73" t="str">
        <f>IF('5'!$E$2="","",SUM(SUMIF('5'!$R:$R,$C110,'5'!$A:$A)-(SUMIFS('5'!$A:$A,'5'!$R:$R,$C110,'5'!$C:$C,$D110)+SUMIFS('5'!$A:$A,'5'!$R:$R,$C110,'5'!$D:$D,$D110)+SUMIFS('5'!$A:$A,'5'!$R:$R,$C110,'5'!$C:$C,$G110)+SUMIFS('5'!$A:$A,'5'!$R:$R,G110,'5'!$D:$D,$G110)),SUMIF('5'!$S:$S,$C110,'5'!$A:$A)-(SUMIFS('5'!$A:$A,'5'!$S:$S,$C110,'5'!$C:$C,$D110)+SUMIFS('5'!$A:$A,'5'!$S:$S,$C110,'5'!$D:$D,$D110)+SUMIFS('5'!$A:$A,'5'!$S:$S,$C110,'5'!$C:$C,$G110)+SUMIFS('5'!$A:$A,'5'!$S:$S,$C110,'5'!$D:$D,$G110)),SUMIF('5'!$T:$T,$C110,'5'!$A:$A)-(SUMIFS('5'!$A:$A,'5'!$T:$T,$C110,'5'!$C:$C,$D110)+SUMIFS('5'!$A:$A,'5'!$T:$T,$C110,'5'!$D:$D,$D110)+SUMIFS('5'!$A:$A,'5'!$T:$T,$C110,'5'!$C:$C,$G110)+SUMIFS('5'!$A:$A,'5'!$T:$T,$C110,'5'!$D:$D,$G110))))</f>
        <v/>
      </c>
      <c r="O110" s="73" t="str">
        <f>IF('6'!$E$2="","",SUM(SUMIF('6'!$R:$R,$C110,'6'!$A:$A)-(SUMIFS('6'!$A:$A,'6'!$R:$R,$C110,'6'!$C:$C,$D110)+SUMIFS('6'!$A:$A,'6'!$R:$R,$C110,'6'!$D:$D,$D110)+SUMIFS('6'!$A:$A,'6'!$R:$R,$C110,'6'!$C:$C,$G110)+SUMIFS('6'!$A:$A,'6'!$R:$R,H110,'6'!$D:$D,$G110)),SUMIF('6'!$S:$S,$C110,'6'!$A:$A)-(SUMIFS('6'!$A:$A,'6'!$S:$S,$C110,'6'!$C:$C,$D110)+SUMIFS('6'!$A:$A,'6'!$S:$S,$C110,'6'!$D:$D,$D110)+SUMIFS('6'!$A:$A,'6'!$S:$S,$C110,'6'!$C:$C,$G110)+SUMIFS('6'!$A:$A,'6'!$S:$S,$C110,'6'!$D:$D,$G110)),SUMIF('6'!$T:$T,$C110,'6'!$A:$A)-(SUMIFS('6'!$A:$A,'6'!$T:$T,$C110,'6'!$C:$C,$D110)+SUMIFS('6'!$A:$A,'6'!$T:$T,$C110,'6'!$D:$D,$D110)+SUMIFS('6'!$A:$A,'6'!$T:$T,$C110,'6'!$C:$C,$G110)+SUMIFS('6'!$A:$A,'6'!$T:$T,$C110,'6'!$D:$D,$G110))))</f>
        <v/>
      </c>
      <c r="P110" s="73" t="str">
        <f>IF('7'!$E$2="","",SUM(SUMIF('7'!$R:$R,$C110,'7'!$A:$A)-(SUMIFS('7'!$A:$A,'7'!$R:$R,$C110,'7'!$C:$C,$D110)+SUMIFS('7'!$A:$A,'7'!$R:$R,$C110,'7'!$D:$D,$D110)+SUMIFS('7'!$A:$A,'7'!$R:$R,$C110,'7'!$C:$C,$G110)+SUMIFS('7'!$A:$A,'7'!$R:$R,I110,'7'!$D:$D,$G110)),SUMIF('7'!$S:$S,$C110,'7'!$A:$A)-(SUMIFS('7'!$A:$A,'7'!$S:$S,$C110,'7'!$C:$C,$D110)+SUMIFS('7'!$A:$A,'7'!$S:$S,$C110,'7'!$D:$D,$D110)+SUMIFS('7'!$A:$A,'7'!$S:$S,$C110,'7'!$C:$C,$G110)+SUMIFS('7'!$A:$A,'7'!$S:$S,$C110,'7'!$D:$D,$G110)),SUMIF('7'!$T:$T,$C110,'7'!$A:$A)-(SUMIFS('7'!$A:$A,'7'!$T:$T,$C110,'7'!$C:$C,$D110)+SUMIFS('7'!$A:$A,'7'!$T:$T,$C110,'7'!$D:$D,$D110)+SUMIFS('7'!$A:$A,'7'!$T:$T,$C110,'7'!$C:$C,$G110)+SUMIFS('7'!$A:$A,'7'!$T:$T,$C110,'7'!$D:$D,$G110))))</f>
        <v/>
      </c>
      <c r="Q110" s="73" t="str">
        <f>IF('8'!$E$2="","",SUM(SUMIF('8'!$R:$R,$C110,'8'!$A:$A)-(SUMIFS('8'!$A:$A,'8'!$R:$R,$C110,'8'!$C:$C,$D110)+SUMIFS('8'!$A:$A,'8'!$R:$R,$C110,'8'!$D:$D,$D110)+SUMIFS('8'!$A:$A,'8'!$R:$R,$C110,'8'!$C:$C,$G110)+SUMIFS('8'!$A:$A,'8'!$R:$R,J110,'8'!$D:$D,$G110)),SUMIF('8'!$S:$S,$C110,'8'!$A:$A)-(SUMIFS('8'!$A:$A,'8'!$S:$S,$C110,'8'!$C:$C,$D110)+SUMIFS('8'!$A:$A,'8'!$S:$S,$C110,'8'!$D:$D,$D110)+SUMIFS('8'!$A:$A,'8'!$S:$S,$C110,'8'!$C:$C,$G110)+SUMIFS('8'!$A:$A,'8'!$S:$S,$C110,'8'!$D:$D,$G110)),SUMIF('8'!$T:$T,$C110,'8'!$A:$A)-(SUMIFS('8'!$A:$A,'8'!$T:$T,$C110,'8'!$C:$C,$D110)+SUMIFS('8'!$A:$A,'8'!$T:$T,$C110,'8'!$D:$D,$D110)+SUMIFS('8'!$A:$A,'8'!$T:$T,$C110,'8'!$C:$C,$G110)+SUMIFS('8'!$A:$A,'8'!$T:$T,$C110,'8'!$D:$D,$G110))))</f>
        <v/>
      </c>
      <c r="R110" s="73" t="str">
        <f>IF('9'!$E$2="","",SUM(SUMIF('9'!$R:$R,$C110,'9'!$A:$A)-(SUMIFS('9'!$A:$A,'9'!$R:$R,$C110,'9'!$C:$C,$D110)+SUMIFS('9'!$A:$A,'9'!$R:$R,$C110,'9'!$D:$D,$D110)+SUMIFS('9'!$A:$A,'9'!$R:$R,$C110,'9'!$C:$C,$G110)+SUMIFS('9'!$A:$A,'9'!$R:$R,K110,'9'!$D:$D,$G110)),SUMIF('9'!$S:$S,$C110,'9'!$A:$A)-(SUMIFS('9'!$A:$A,'9'!$S:$S,$C110,'9'!$C:$C,$D110)+SUMIFS('9'!$A:$A,'9'!$S:$S,$C110,'9'!$D:$D,$D110)+SUMIFS('9'!$A:$A,'9'!$S:$S,$C110,'9'!$C:$C,$G110)+SUMIFS('9'!$A:$A,'9'!$S:$S,$C110,'9'!$D:$D,$G110)),SUMIF('9'!$T:$T,$C110,'9'!$A:$A)-(SUMIFS('9'!$A:$A,'9'!$T:$T,$C110,'9'!$C:$C,$D110)+SUMIFS('9'!$A:$A,'9'!$T:$T,$C110,'9'!$D:$D,$D110)+SUMIFS('9'!$A:$A,'9'!$T:$T,$C110,'9'!$C:$C,$G110)+SUMIFS('9'!$A:$A,'9'!$T:$T,$C110,'9'!$D:$D,$G110))))</f>
        <v/>
      </c>
      <c r="S110" s="73" t="str">
        <f>IF('10'!$D$2="","",SUM(SUMIF('10'!$Q:$Q,$C110,'10'!$A:$A)-(SUMIFS('10'!$A:$A,'10'!$Q:$Q,$C110,'10'!$B:$B,$D110)+SUMIFS('10'!$A:$A,'10'!$Q:$Q,$C110,'10'!$C:$C,$D110)+SUMIFS('10'!$A:$A,'10'!$Q:$Q,$C110,'10'!$B:$B,$G110)+SUMIFS('10'!$A:$A,'10'!$Q:$Q,L110,'10'!$C:$C,$G110)),SUMIF('10'!$R:$R,$C110,'10'!$A:$A)-(SUMIFS('10'!$A:$A,'10'!$R:$R,$C110,'10'!$B:$B,$D110)+SUMIFS('10'!$A:$A,'10'!$R:$R,$C110,'10'!$C:$C,$D110)+SUMIFS('10'!$A:$A,'10'!$R:$R,$C110,'10'!$B:$B,$G110)+SUMIFS('10'!$A:$A,'10'!$R:$R,$C110,'10'!$C:$C,$G110)),SUMIF('10'!$S:$S,$C110,'10'!$A:$A)-(SUMIFS('10'!$A:$A,'10'!$S:$S,$C110,'10'!$B:$B,$D110)+SUMIFS('10'!$A:$A,'10'!$S:$S,$C110,'10'!$C:$C,$D110)+SUMIFS('10'!$A:$A,'10'!$S:$S,$C110,'10'!$B:$B,$G110)+SUMIFS('10'!$A:$A,'10'!$S:$S,$C110,'10'!$C:$C,$G110))))</f>
        <v/>
      </c>
      <c r="T110" s="73" t="str">
        <f>IF('11'!$D$2="","",SUM(SUMIF('11'!$Q:$Q,$C110,'11'!$A:$A)-(SUMIFS('11'!$A:$A,'11'!$Q:$Q,$C110,'11'!$B:$B,$D110)+SUMIFS('11'!$A:$A,'11'!$Q:$Q,$C110,'11'!$C:$C,$D110)+SUMIFS('11'!$A:$A,'11'!$Q:$Q,$C110,'11'!$B:$B,$G110)+SUMIFS('11'!$A:$A,'11'!$Q:$Q,M110,'11'!$C:$C,$G110)),SUMIF('11'!$R:$R,$C110,'11'!$A:$A)-(SUMIFS('11'!$A:$A,'11'!$R:$R,$C110,'11'!$B:$B,$D110)+SUMIFS('11'!$A:$A,'11'!$R:$R,$C110,'11'!$C:$C,$D110)+SUMIFS('11'!$A:$A,'11'!$R:$R,$C110,'11'!$B:$B,$G110)+SUMIFS('11'!$A:$A,'11'!$R:$R,$C110,'11'!$C:$C,$G110)),SUMIF('11'!$S:$S,$C110,'11'!$A:$A)-(SUMIFS('11'!$A:$A,'11'!$S:$S,$C110,'11'!$B:$B,$D110)+SUMIFS('11'!$A:$A,'11'!$S:$S,$C110,'11'!$C:$C,$D110)+SUMIFS('11'!$A:$A,'11'!$S:$S,$C110,'11'!$B:$B,$G110)+SUMIFS('11'!$A:$A,'11'!$S:$S,$C110,'11'!$C:$C,$G110))))</f>
        <v/>
      </c>
      <c r="U110" s="74" t="str">
        <f>IF('12'!$D$2="","",SUM(SUMIF('12'!$Q:$Q,$C110,'12'!$A:$A)-(SUMIFS('12'!$A:$A,'12'!$Q:$Q,$C110,'12'!$B:$B,$D110)+SUMIFS('12'!$A:$A,'12'!$Q:$Q,$C110,'12'!$C:$C,$D110)+SUMIFS('12'!$A:$A,'12'!$Q:$Q,$C110,'12'!$B:$B,$G110)+SUMIFS('12'!$A:$A,'12'!$Q:$Q,N110,'12'!$C:$C,$G110)),SUMIF('12'!$R:$R,$C110,'12'!$A:$A)-(SUMIFS('12'!$A:$A,'12'!$R:$R,$C110,'12'!$B:$B,$D110)+SUMIFS('12'!$A:$A,'12'!$R:$R,$C110,'12'!$C:$C,$D110)+SUMIFS('12'!$A:$A,'12'!$R:$R,$C110,'12'!$B:$B,$G110)+SUMIFS('12'!$A:$A,'12'!$R:$R,$C110,'12'!$C:$C,$G110)),SUMIF('12'!$S:$S,$C110,'12'!$A:$A)-(SUMIFS('12'!$A:$A,'12'!$S:$S,$C110,'12'!$B:$B,$D110)+SUMIFS('12'!$A:$A,'12'!$S:$S,$C110,'12'!$C:$C,$D110)+SUMIFS('12'!$A:$A,'12'!$S:$S,$C110,'12'!$B:$B,$G110)+SUMIFS('12'!$A:$A,'12'!$S:$S,$C110,'12'!$C:$C,$G110))))</f>
        <v/>
      </c>
      <c r="V110" s="75" t="str">
        <f>IF('13'!$D$2="","",SUM(SUMIF('13'!$Q:$Q,$C110,'13'!$A:$A)-(SUMIFS('13'!$A:$A,'13'!$Q:$Q,$C110,'13'!$B:$B,$D110)+SUMIFS('13'!$A:$A,'13'!$Q:$Q,$C110,'13'!$C:$C,$D110)+SUMIFS('13'!$A:$A,'13'!$Q:$Q,$C110,'13'!$B:$B,$G110)+SUMIFS('13'!$A:$A,'13'!$Q:$Q,O110,'13'!$C:$C,$G110)),SUMIF('13'!$R:$R,$C110,'13'!$A:$A)-(SUMIFS('13'!$A:$A,'13'!$R:$R,$C110,'13'!$B:$B,$D110)+SUMIFS('13'!$A:$A,'13'!$R:$R,$C110,'13'!$C:$C,$D110)+SUMIFS('13'!$A:$A,'13'!$R:$R,$C110,'13'!$B:$B,$G110)+SUMIFS('13'!$A:$A,'13'!$R:$R,$C110,'13'!$C:$C,$G110)),SUMIF('13'!$S:$S,$C110,'13'!$A:$A)-(SUMIFS('13'!$A:$A,'13'!$S:$S,$C110,'13'!$B:$B,$D110)+SUMIFS('13'!$A:$A,'13'!$S:$S,$C110,'13'!$C:$C,$D110)+SUMIFS('13'!$A:$A,'13'!$S:$S,$C110,'13'!$B:$B,$G110)+SUMIFS('13'!$A:$A,'13'!$S:$S,$C110,'13'!$C:$C,$G110))))</f>
        <v/>
      </c>
      <c r="W110" s="76" t="str">
        <f>IF('14'!$D$2="","",SUM(SUMIF('14'!$Q:$Q,$C110,'14'!$A:$A)-(SUMIFS('14'!$A:$A,'14'!$Q:$Q,$C110,'14'!$B:$B,$D110)+SUMIFS('14'!$A:$A,'14'!$Q:$Q,$C110,'14'!$C:$C,$D110)+SUMIFS('14'!$A:$A,'14'!$Q:$Q,$C110,'14'!$B:$B,$G110)+SUMIFS('14'!$A:$A,'14'!$Q:$Q,P110,'14'!$C:$C,$G110)),SUMIF('14'!$R:$R,$C110,'14'!$A:$A)-(SUMIFS('14'!$A:$A,'14'!$R:$R,$C110,'14'!$B:$B,$D110)+SUMIFS('14'!$A:$A,'14'!$R:$R,$C110,'14'!$C:$C,$D110)+SUMIFS('14'!$A:$A,'14'!$R:$R,$C110,'14'!$B:$B,$G110)+SUMIFS('14'!$A:$A,'14'!$R:$R,$C110,'14'!$C:$C,$G110)),SUMIF('14'!$S:$S,$C110,'14'!$A:$A)-(SUMIFS('14'!$A:$A,'14'!$S:$S,$C110,'14'!$B:$B,$D110)+SUMIFS('14'!$A:$A,'14'!$S:$S,$C110,'14'!$C:$C,$D110)+SUMIFS('14'!$A:$A,'14'!$S:$S,$C110,'14'!$B:$B,$G110)+SUMIFS('14'!$A:$A,'14'!$S:$S,$C110,'14'!$C:$C,$G110))))</f>
        <v/>
      </c>
      <c r="X110" s="73" t="str">
        <f>IF('15'!$D$2="","",SUM(SUMIF('15'!$Q:$Q,$C110,'15'!$A:$A)-(SUMIFS('15'!$A:$A,'15'!$Q:$Q,$C110,'15'!$B:$B,$D110)+SUMIFS('15'!$A:$A,'15'!$Q:$Q,$C110,'15'!$C:$C,$D110)+SUMIFS('15'!$A:$A,'15'!$Q:$Q,$C110,'15'!$B:$B,$G110)+SUMIFS('15'!$A:$A,'15'!$Q:$Q,Q110,'15'!$C:$C,$G110)),SUMIF('15'!$R:$R,$C110,'15'!$A:$A)-(SUMIFS('15'!$A:$A,'15'!$R:$R,$C110,'15'!$B:$B,$D110)+SUMIFS('15'!$A:$A,'15'!$R:$R,$C110,'15'!$C:$C,$D110)+SUMIFS('15'!$A:$A,'15'!$R:$R,$C110,'15'!$B:$B,$G110)+SUMIFS('15'!$A:$A,'15'!$R:$R,$C110,'15'!$C:$C,$G110)),SUMIF('15'!$S:$S,$C110,'15'!$A:$A)-(SUMIFS('15'!$A:$A,'15'!$S:$S,$C110,'15'!$B:$B,$D110)+SUMIFS('15'!$A:$A,'15'!$S:$S,$C110,'15'!$C:$C,$D110)+SUMIFS('15'!$A:$A,'15'!$S:$S,$C110,'15'!$B:$B,$G110)+SUMIFS('15'!$A:$A,'15'!$S:$S,$C110,'15'!$C:$C,$G110))))</f>
        <v/>
      </c>
      <c r="Y110" s="77">
        <f t="shared" si="33"/>
        <v>0</v>
      </c>
      <c r="Z110" s="85">
        <f>SUM(COUNTIF('1'!$R$2:$T$100,$C110),COUNTIF('2'!$R$2:$T$100,$C110),COUNTIF('3'!$R$2:$T$100,$C110),COUNTIF('4'!$R$2:$T$100,$C110),COUNTIF('5'!$R$2:$T$100,$C110),COUNTIF('6'!$R$2:$T$100,$C110),COUNTIF('7'!$R$2:$T$100,$C110),COUNTIF('8'!$R$2:$T$100,$C110),COUNTIF('9'!$R$2:$T$100,$C110),COUNTIF('10'!$Q$2:$S$100,$C110),COUNTIF('11'!$Q$2:$S$100,$C110),COUNTIF('12'!$Q$2:$S$100,$C110),COUNTIF('13'!$Q$2:$S$100,$C110),COUNTIF('14'!$Q$2:$S$100,$C110),COUNTIF('15'!$Q$2:$S$100,$C110))</f>
        <v>0</v>
      </c>
    </row>
    <row r="111" spans="1:26" x14ac:dyDescent="0.2">
      <c r="A111" s="2" t="s">
        <v>90</v>
      </c>
      <c r="B111" s="2" t="s">
        <v>104</v>
      </c>
      <c r="C111" s="2" t="str">
        <f t="shared" si="30"/>
        <v>Glen Park</v>
      </c>
      <c r="D111" s="21" t="s">
        <v>284</v>
      </c>
      <c r="E111" s="43">
        <v>1</v>
      </c>
      <c r="F111" s="72">
        <f t="shared" si="31"/>
        <v>2</v>
      </c>
      <c r="G111" s="40"/>
      <c r="H111" s="43"/>
      <c r="I111" s="72">
        <f t="shared" si="32"/>
        <v>0</v>
      </c>
      <c r="J111" s="73">
        <f>IF('1'!$E$2="","",SUM(SUMIF('1'!$R:$R,$C111,'1'!$A:$A)-(SUMIFS('1'!$A:$A,'1'!$R:$R,$C111,'1'!$C:$C,$D111)+SUMIFS('1'!$A:$A,'1'!$R:$R,$C111,'1'!$D:$D,$D111)+SUMIFS('1'!$A:$A,'1'!$R:$R,$C111,'1'!$C:$C,$G111)+SUMIFS('1'!$A:$A,'1'!$R:$R,C111,'1'!$D:$D,$G111)),SUMIF('1'!$S:$S,$C111,'1'!$A:$A)-(SUMIFS('1'!$A:$A,'1'!$S:$S,$C111,'1'!$C:$C,$D111)+SUMIFS('1'!$A:$A,'1'!$S:$S,$C111,'1'!$D:$D,$D111)+SUMIFS('1'!$A:$A,'1'!$S:$S,$C111,'1'!$C:$C,$G111)+SUMIFS('1'!$A:$A,'1'!$S:$S,$C111,'1'!$D:$D,$G111)),SUMIF('1'!$T:$T,$C111,'1'!$A:$A)-(SUMIFS('1'!$A:$A,'1'!$T:$T,$C111,'1'!$C:$C,$D111)+SUMIFS('1'!$A:$A,'1'!$T:$T,$C111,'1'!$D:$D,$D111)+SUMIFS('1'!$A:$A,'1'!$T:$T,$C111,'1'!$C:$C,$G111)+SUMIFS('1'!$A:$A,'1'!$T:$T,$C111,'1'!$D:$D,$G111))))</f>
        <v>0</v>
      </c>
      <c r="K111" s="73">
        <f>IF('2'!$E$2="","",SUM(SUMIF('2'!$R:$R,$C111,'2'!$A:$A)-(SUMIFS('2'!$A:$A,'2'!$R:$R,$C111,'2'!$C:$C,$D111)+SUMIFS('2'!$A:$A,'2'!$R:$R,$C111,'2'!$D:$D,$D111)+SUMIFS('2'!$A:$A,'2'!$R:$R,$C111,'2'!$C:$C,$G111)+SUMIFS('2'!$A:$A,'2'!$R:$R,D111,'2'!$D:$D,$G111)),SUMIF('2'!$S:$S,$C111,'2'!$A:$A)-(SUMIFS('2'!$A:$A,'2'!$S:$S,$C111,'2'!$C:$C,$D111)+SUMIFS('2'!$A:$A,'2'!$S:$S,$C111,'2'!$D:$D,$D111)+SUMIFS('2'!$A:$A,'2'!$S:$S,$C111,'2'!$C:$C,$G111)+SUMIFS('2'!$A:$A,'2'!$S:$S,$C111,'2'!$D:$D,$G111)),SUMIF('2'!$T:$T,$C111,'2'!$A:$A)-(SUMIFS('2'!$A:$A,'2'!$T:$T,$C111,'2'!$C:$C,$D111)+SUMIFS('2'!$A:$A,'2'!$T:$T,$C111,'2'!$D:$D,$D111)+SUMIFS('2'!$A:$A,'2'!$T:$T,$C111,'2'!$C:$C,$G111)+SUMIFS('2'!$A:$A,'2'!$T:$T,$C111,'2'!$D:$D,$G111))))</f>
        <v>1</v>
      </c>
      <c r="L111" s="73">
        <f>IF('3'!$E$2="","",SUM(SUMIF('3'!$R:$R,$C111,'3'!$A:$A)-(SUMIFS('3'!$A:$A,'3'!$R:$R,$C111,'3'!$C:$C,$D111)+SUMIFS('3'!$A:$A,'3'!$R:$R,$C111,'3'!$D:$D,$D111)+SUMIFS('3'!$A:$A,'3'!$R:$R,$C111,'3'!$C:$C,$G111)+SUMIFS('3'!$A:$A,'3'!$R:$R,E111,'3'!$D:$D,$G111)),SUMIF('3'!$S:$S,$C111,'3'!$A:$A)-(SUMIFS('3'!$A:$A,'3'!$S:$S,$C111,'3'!$C:$C,$D111)+SUMIFS('3'!$A:$A,'3'!$S:$S,$C111,'3'!$D:$D,$D111)+SUMIFS('3'!$A:$A,'3'!$S:$S,$C111,'3'!$C:$C,$G111)+SUMIFS('3'!$A:$A,'3'!$S:$S,$C111,'3'!$D:$D,$G111)),SUMIF('3'!$T:$T,$C111,'3'!$A:$A)-(SUMIFS('3'!$A:$A,'3'!$T:$T,$C111,'3'!$C:$C,$D111)+SUMIFS('3'!$A:$A,'3'!$T:$T,$C111,'3'!$D:$D,$D111)+SUMIFS('3'!$A:$A,'3'!$T:$T,$C111,'3'!$C:$C,$G111)+SUMIFS('3'!$A:$A,'3'!$T:$T,$C111,'3'!$D:$D,$G111))))</f>
        <v>1</v>
      </c>
      <c r="M111" s="73" t="str">
        <f>IF('4'!$E$2="","",SUM(SUMIF('4'!$R:$R,$C111,'4'!$A:$A)-(SUMIFS('4'!$A:$A,'4'!$R:$R,$C111,'4'!$C:$C,$D111)+SUMIFS('4'!$A:$A,'4'!$R:$R,$C111,'4'!$D:$D,$D111)+SUMIFS('4'!$A:$A,'4'!$R:$R,$C111,'4'!$C:$C,$G111)+SUMIFS('4'!$A:$A,'4'!$R:$R,F111,'4'!$D:$D,$G111)),SUMIF('4'!$S:$S,$C111,'4'!$A:$A)-(SUMIFS('4'!$A:$A,'4'!$S:$S,$C111,'4'!$C:$C,$D111)+SUMIFS('4'!$A:$A,'4'!$S:$S,$C111,'4'!$D:$D,$D111)+SUMIFS('4'!$A:$A,'4'!$S:$S,$C111,'4'!$C:$C,$G111)+SUMIFS('4'!$A:$A,'4'!$S:$S,$C111,'4'!$D:$D,$G111)),SUMIF('4'!$T:$T,$C111,'4'!$A:$A)-(SUMIFS('4'!$A:$A,'4'!$T:$T,$C111,'4'!$C:$C,$D111)+SUMIFS('4'!$A:$A,'4'!$T:$T,$C111,'4'!$D:$D,$D111)+SUMIFS('4'!$A:$A,'4'!$T:$T,$C111,'4'!$C:$C,$G111)+SUMIFS('4'!$A:$A,'4'!$T:$T,$C111,'4'!$D:$D,$G111))))</f>
        <v/>
      </c>
      <c r="N111" s="73" t="str">
        <f>IF('5'!$E$2="","",SUM(SUMIF('5'!$R:$R,$C111,'5'!$A:$A)-(SUMIFS('5'!$A:$A,'5'!$R:$R,$C111,'5'!$C:$C,$D111)+SUMIFS('5'!$A:$A,'5'!$R:$R,$C111,'5'!$D:$D,$D111)+SUMIFS('5'!$A:$A,'5'!$R:$R,$C111,'5'!$C:$C,$G111)+SUMIFS('5'!$A:$A,'5'!$R:$R,G111,'5'!$D:$D,$G111)),SUMIF('5'!$S:$S,$C111,'5'!$A:$A)-(SUMIFS('5'!$A:$A,'5'!$S:$S,$C111,'5'!$C:$C,$D111)+SUMIFS('5'!$A:$A,'5'!$S:$S,$C111,'5'!$D:$D,$D111)+SUMIFS('5'!$A:$A,'5'!$S:$S,$C111,'5'!$C:$C,$G111)+SUMIFS('5'!$A:$A,'5'!$S:$S,$C111,'5'!$D:$D,$G111)),SUMIF('5'!$T:$T,$C111,'5'!$A:$A)-(SUMIFS('5'!$A:$A,'5'!$T:$T,$C111,'5'!$C:$C,$D111)+SUMIFS('5'!$A:$A,'5'!$T:$T,$C111,'5'!$D:$D,$D111)+SUMIFS('5'!$A:$A,'5'!$T:$T,$C111,'5'!$C:$C,$G111)+SUMIFS('5'!$A:$A,'5'!$T:$T,$C111,'5'!$D:$D,$G111))))</f>
        <v/>
      </c>
      <c r="O111" s="73" t="str">
        <f>IF('6'!$E$2="","",SUM(SUMIF('6'!$R:$R,$C111,'6'!$A:$A)-(SUMIFS('6'!$A:$A,'6'!$R:$R,$C111,'6'!$C:$C,$D111)+SUMIFS('6'!$A:$A,'6'!$R:$R,$C111,'6'!$D:$D,$D111)+SUMIFS('6'!$A:$A,'6'!$R:$R,$C111,'6'!$C:$C,$G111)+SUMIFS('6'!$A:$A,'6'!$R:$R,H111,'6'!$D:$D,$G111)),SUMIF('6'!$S:$S,$C111,'6'!$A:$A)-(SUMIFS('6'!$A:$A,'6'!$S:$S,$C111,'6'!$C:$C,$D111)+SUMIFS('6'!$A:$A,'6'!$S:$S,$C111,'6'!$D:$D,$D111)+SUMIFS('6'!$A:$A,'6'!$S:$S,$C111,'6'!$C:$C,$G111)+SUMIFS('6'!$A:$A,'6'!$S:$S,$C111,'6'!$D:$D,$G111)),SUMIF('6'!$T:$T,$C111,'6'!$A:$A)-(SUMIFS('6'!$A:$A,'6'!$T:$T,$C111,'6'!$C:$C,$D111)+SUMIFS('6'!$A:$A,'6'!$T:$T,$C111,'6'!$D:$D,$D111)+SUMIFS('6'!$A:$A,'6'!$T:$T,$C111,'6'!$C:$C,$G111)+SUMIFS('6'!$A:$A,'6'!$T:$T,$C111,'6'!$D:$D,$G111))))</f>
        <v/>
      </c>
      <c r="P111" s="73" t="str">
        <f>IF('7'!$E$2="","",SUM(SUMIF('7'!$R:$R,$C111,'7'!$A:$A)-(SUMIFS('7'!$A:$A,'7'!$R:$R,$C111,'7'!$C:$C,$D111)+SUMIFS('7'!$A:$A,'7'!$R:$R,$C111,'7'!$D:$D,$D111)+SUMIFS('7'!$A:$A,'7'!$R:$R,$C111,'7'!$C:$C,$G111)+SUMIFS('7'!$A:$A,'7'!$R:$R,I111,'7'!$D:$D,$G111)),SUMIF('7'!$S:$S,$C111,'7'!$A:$A)-(SUMIFS('7'!$A:$A,'7'!$S:$S,$C111,'7'!$C:$C,$D111)+SUMIFS('7'!$A:$A,'7'!$S:$S,$C111,'7'!$D:$D,$D111)+SUMIFS('7'!$A:$A,'7'!$S:$S,$C111,'7'!$C:$C,$G111)+SUMIFS('7'!$A:$A,'7'!$S:$S,$C111,'7'!$D:$D,$G111)),SUMIF('7'!$T:$T,$C111,'7'!$A:$A)-(SUMIFS('7'!$A:$A,'7'!$T:$T,$C111,'7'!$C:$C,$D111)+SUMIFS('7'!$A:$A,'7'!$T:$T,$C111,'7'!$D:$D,$D111)+SUMIFS('7'!$A:$A,'7'!$T:$T,$C111,'7'!$C:$C,$G111)+SUMIFS('7'!$A:$A,'7'!$T:$T,$C111,'7'!$D:$D,$G111))))</f>
        <v/>
      </c>
      <c r="Q111" s="73" t="str">
        <f>IF('8'!$E$2="","",SUM(SUMIF('8'!$R:$R,$C111,'8'!$A:$A)-(SUMIFS('8'!$A:$A,'8'!$R:$R,$C111,'8'!$C:$C,$D111)+SUMIFS('8'!$A:$A,'8'!$R:$R,$C111,'8'!$D:$D,$D111)+SUMIFS('8'!$A:$A,'8'!$R:$R,$C111,'8'!$C:$C,$G111)+SUMIFS('8'!$A:$A,'8'!$R:$R,J111,'8'!$D:$D,$G111)),SUMIF('8'!$S:$S,$C111,'8'!$A:$A)-(SUMIFS('8'!$A:$A,'8'!$S:$S,$C111,'8'!$C:$C,$D111)+SUMIFS('8'!$A:$A,'8'!$S:$S,$C111,'8'!$D:$D,$D111)+SUMIFS('8'!$A:$A,'8'!$S:$S,$C111,'8'!$C:$C,$G111)+SUMIFS('8'!$A:$A,'8'!$S:$S,$C111,'8'!$D:$D,$G111)),SUMIF('8'!$T:$T,$C111,'8'!$A:$A)-(SUMIFS('8'!$A:$A,'8'!$T:$T,$C111,'8'!$C:$C,$D111)+SUMIFS('8'!$A:$A,'8'!$T:$T,$C111,'8'!$D:$D,$D111)+SUMIFS('8'!$A:$A,'8'!$T:$T,$C111,'8'!$C:$C,$G111)+SUMIFS('8'!$A:$A,'8'!$T:$T,$C111,'8'!$D:$D,$G111))))</f>
        <v/>
      </c>
      <c r="R111" s="73" t="str">
        <f>IF('9'!$E$2="","",SUM(SUMIF('9'!$R:$R,$C111,'9'!$A:$A)-(SUMIFS('9'!$A:$A,'9'!$R:$R,$C111,'9'!$C:$C,$D111)+SUMIFS('9'!$A:$A,'9'!$R:$R,$C111,'9'!$D:$D,$D111)+SUMIFS('9'!$A:$A,'9'!$R:$R,$C111,'9'!$C:$C,$G111)+SUMIFS('9'!$A:$A,'9'!$R:$R,K111,'9'!$D:$D,$G111)),SUMIF('9'!$S:$S,$C111,'9'!$A:$A)-(SUMIFS('9'!$A:$A,'9'!$S:$S,$C111,'9'!$C:$C,$D111)+SUMIFS('9'!$A:$A,'9'!$S:$S,$C111,'9'!$D:$D,$D111)+SUMIFS('9'!$A:$A,'9'!$S:$S,$C111,'9'!$C:$C,$G111)+SUMIFS('9'!$A:$A,'9'!$S:$S,$C111,'9'!$D:$D,$G111)),SUMIF('9'!$T:$T,$C111,'9'!$A:$A)-(SUMIFS('9'!$A:$A,'9'!$T:$T,$C111,'9'!$C:$C,$D111)+SUMIFS('9'!$A:$A,'9'!$T:$T,$C111,'9'!$D:$D,$D111)+SUMIFS('9'!$A:$A,'9'!$T:$T,$C111,'9'!$C:$C,$G111)+SUMIFS('9'!$A:$A,'9'!$T:$T,$C111,'9'!$D:$D,$G111))))</f>
        <v/>
      </c>
      <c r="S111" s="73" t="str">
        <f>IF('10'!$D$2="","",SUM(SUMIF('10'!$Q:$Q,$C111,'10'!$A:$A)-(SUMIFS('10'!$A:$A,'10'!$Q:$Q,$C111,'10'!$B:$B,$D111)+SUMIFS('10'!$A:$A,'10'!$Q:$Q,$C111,'10'!$C:$C,$D111)+SUMIFS('10'!$A:$A,'10'!$Q:$Q,$C111,'10'!$B:$B,$G111)+SUMIFS('10'!$A:$A,'10'!$Q:$Q,L111,'10'!$C:$C,$G111)),SUMIF('10'!$R:$R,$C111,'10'!$A:$A)-(SUMIFS('10'!$A:$A,'10'!$R:$R,$C111,'10'!$B:$B,$D111)+SUMIFS('10'!$A:$A,'10'!$R:$R,$C111,'10'!$C:$C,$D111)+SUMIFS('10'!$A:$A,'10'!$R:$R,$C111,'10'!$B:$B,$G111)+SUMIFS('10'!$A:$A,'10'!$R:$R,$C111,'10'!$C:$C,$G111)),SUMIF('10'!$S:$S,$C111,'10'!$A:$A)-(SUMIFS('10'!$A:$A,'10'!$S:$S,$C111,'10'!$B:$B,$D111)+SUMIFS('10'!$A:$A,'10'!$S:$S,$C111,'10'!$C:$C,$D111)+SUMIFS('10'!$A:$A,'10'!$S:$S,$C111,'10'!$B:$B,$G111)+SUMIFS('10'!$A:$A,'10'!$S:$S,$C111,'10'!$C:$C,$G111))))</f>
        <v/>
      </c>
      <c r="T111" s="73" t="str">
        <f>IF('11'!$D$2="","",SUM(SUMIF('11'!$Q:$Q,$C111,'11'!$A:$A)-(SUMIFS('11'!$A:$A,'11'!$Q:$Q,$C111,'11'!$B:$B,$D111)+SUMIFS('11'!$A:$A,'11'!$Q:$Q,$C111,'11'!$C:$C,$D111)+SUMIFS('11'!$A:$A,'11'!$Q:$Q,$C111,'11'!$B:$B,$G111)+SUMIFS('11'!$A:$A,'11'!$Q:$Q,M111,'11'!$C:$C,$G111)),SUMIF('11'!$R:$R,$C111,'11'!$A:$A)-(SUMIFS('11'!$A:$A,'11'!$R:$R,$C111,'11'!$B:$B,$D111)+SUMIFS('11'!$A:$A,'11'!$R:$R,$C111,'11'!$C:$C,$D111)+SUMIFS('11'!$A:$A,'11'!$R:$R,$C111,'11'!$B:$B,$G111)+SUMIFS('11'!$A:$A,'11'!$R:$R,$C111,'11'!$C:$C,$G111)),SUMIF('11'!$S:$S,$C111,'11'!$A:$A)-(SUMIFS('11'!$A:$A,'11'!$S:$S,$C111,'11'!$B:$B,$D111)+SUMIFS('11'!$A:$A,'11'!$S:$S,$C111,'11'!$C:$C,$D111)+SUMIFS('11'!$A:$A,'11'!$S:$S,$C111,'11'!$B:$B,$G111)+SUMIFS('11'!$A:$A,'11'!$S:$S,$C111,'11'!$C:$C,$G111))))</f>
        <v/>
      </c>
      <c r="U111" s="74" t="str">
        <f>IF('12'!$D$2="","",SUM(SUMIF('12'!$Q:$Q,$C111,'12'!$A:$A)-(SUMIFS('12'!$A:$A,'12'!$Q:$Q,$C111,'12'!$B:$B,$D111)+SUMIFS('12'!$A:$A,'12'!$Q:$Q,$C111,'12'!$C:$C,$D111)+SUMIFS('12'!$A:$A,'12'!$Q:$Q,$C111,'12'!$B:$B,$G111)+SUMIFS('12'!$A:$A,'12'!$Q:$Q,N111,'12'!$C:$C,$G111)),SUMIF('12'!$R:$R,$C111,'12'!$A:$A)-(SUMIFS('12'!$A:$A,'12'!$R:$R,$C111,'12'!$B:$B,$D111)+SUMIFS('12'!$A:$A,'12'!$R:$R,$C111,'12'!$C:$C,$D111)+SUMIFS('12'!$A:$A,'12'!$R:$R,$C111,'12'!$B:$B,$G111)+SUMIFS('12'!$A:$A,'12'!$R:$R,$C111,'12'!$C:$C,$G111)),SUMIF('12'!$S:$S,$C111,'12'!$A:$A)-(SUMIFS('12'!$A:$A,'12'!$S:$S,$C111,'12'!$B:$B,$D111)+SUMIFS('12'!$A:$A,'12'!$S:$S,$C111,'12'!$C:$C,$D111)+SUMIFS('12'!$A:$A,'12'!$S:$S,$C111,'12'!$B:$B,$G111)+SUMIFS('12'!$A:$A,'12'!$S:$S,$C111,'12'!$C:$C,$G111))))</f>
        <v/>
      </c>
      <c r="V111" s="75" t="str">
        <f>IF('13'!$D$2="","",SUM(SUMIF('13'!$Q:$Q,$C111,'13'!$A:$A)-(SUMIFS('13'!$A:$A,'13'!$Q:$Q,$C111,'13'!$B:$B,$D111)+SUMIFS('13'!$A:$A,'13'!$Q:$Q,$C111,'13'!$C:$C,$D111)+SUMIFS('13'!$A:$A,'13'!$Q:$Q,$C111,'13'!$B:$B,$G111)+SUMIFS('13'!$A:$A,'13'!$Q:$Q,O111,'13'!$C:$C,$G111)),SUMIF('13'!$R:$R,$C111,'13'!$A:$A)-(SUMIFS('13'!$A:$A,'13'!$R:$R,$C111,'13'!$B:$B,$D111)+SUMIFS('13'!$A:$A,'13'!$R:$R,$C111,'13'!$C:$C,$D111)+SUMIFS('13'!$A:$A,'13'!$R:$R,$C111,'13'!$B:$B,$G111)+SUMIFS('13'!$A:$A,'13'!$R:$R,$C111,'13'!$C:$C,$G111)),SUMIF('13'!$S:$S,$C111,'13'!$A:$A)-(SUMIFS('13'!$A:$A,'13'!$S:$S,$C111,'13'!$B:$B,$D111)+SUMIFS('13'!$A:$A,'13'!$S:$S,$C111,'13'!$C:$C,$D111)+SUMIFS('13'!$A:$A,'13'!$S:$S,$C111,'13'!$B:$B,$G111)+SUMIFS('13'!$A:$A,'13'!$S:$S,$C111,'13'!$C:$C,$G111))))</f>
        <v/>
      </c>
      <c r="W111" s="76" t="str">
        <f>IF('14'!$D$2="","",SUM(SUMIF('14'!$Q:$Q,$C111,'14'!$A:$A)-(SUMIFS('14'!$A:$A,'14'!$Q:$Q,$C111,'14'!$B:$B,$D111)+SUMIFS('14'!$A:$A,'14'!$Q:$Q,$C111,'14'!$C:$C,$D111)+SUMIFS('14'!$A:$A,'14'!$Q:$Q,$C111,'14'!$B:$B,$G111)+SUMIFS('14'!$A:$A,'14'!$Q:$Q,P111,'14'!$C:$C,$G111)),SUMIF('14'!$R:$R,$C111,'14'!$A:$A)-(SUMIFS('14'!$A:$A,'14'!$R:$R,$C111,'14'!$B:$B,$D111)+SUMIFS('14'!$A:$A,'14'!$R:$R,$C111,'14'!$C:$C,$D111)+SUMIFS('14'!$A:$A,'14'!$R:$R,$C111,'14'!$B:$B,$G111)+SUMIFS('14'!$A:$A,'14'!$R:$R,$C111,'14'!$C:$C,$G111)),SUMIF('14'!$S:$S,$C111,'14'!$A:$A)-(SUMIFS('14'!$A:$A,'14'!$S:$S,$C111,'14'!$B:$B,$D111)+SUMIFS('14'!$A:$A,'14'!$S:$S,$C111,'14'!$C:$C,$D111)+SUMIFS('14'!$A:$A,'14'!$S:$S,$C111,'14'!$B:$B,$G111)+SUMIFS('14'!$A:$A,'14'!$S:$S,$C111,'14'!$C:$C,$G111))))</f>
        <v/>
      </c>
      <c r="X111" s="73" t="str">
        <f>IF('15'!$D$2="","",SUM(SUMIF('15'!$Q:$Q,$C111,'15'!$A:$A)-(SUMIFS('15'!$A:$A,'15'!$Q:$Q,$C111,'15'!$B:$B,$D111)+SUMIFS('15'!$A:$A,'15'!$Q:$Q,$C111,'15'!$C:$C,$D111)+SUMIFS('15'!$A:$A,'15'!$Q:$Q,$C111,'15'!$B:$B,$G111)+SUMIFS('15'!$A:$A,'15'!$Q:$Q,Q111,'15'!$C:$C,$G111)),SUMIF('15'!$R:$R,$C111,'15'!$A:$A)-(SUMIFS('15'!$A:$A,'15'!$R:$R,$C111,'15'!$B:$B,$D111)+SUMIFS('15'!$A:$A,'15'!$R:$R,$C111,'15'!$C:$C,$D111)+SUMIFS('15'!$A:$A,'15'!$R:$R,$C111,'15'!$B:$B,$G111)+SUMIFS('15'!$A:$A,'15'!$R:$R,$C111,'15'!$C:$C,$G111)),SUMIF('15'!$S:$S,$C111,'15'!$A:$A)-(SUMIFS('15'!$A:$A,'15'!$S:$S,$C111,'15'!$B:$B,$D111)+SUMIFS('15'!$A:$A,'15'!$S:$S,$C111,'15'!$C:$C,$D111)+SUMIFS('15'!$A:$A,'15'!$S:$S,$C111,'15'!$B:$B,$G111)+SUMIFS('15'!$A:$A,'15'!$S:$S,$C111,'15'!$C:$C,$G111))))</f>
        <v/>
      </c>
      <c r="Y111" s="77">
        <f t="shared" si="33"/>
        <v>2</v>
      </c>
      <c r="Z111" s="85">
        <f>SUM(COUNTIF('1'!$R$2:$T$100,$C111),COUNTIF('2'!$R$2:$T$100,$C111),COUNTIF('3'!$R$2:$T$100,$C111),COUNTIF('4'!$R$2:$T$100,$C111),COUNTIF('5'!$R$2:$T$100,$C111),COUNTIF('6'!$R$2:$T$100,$C111),COUNTIF('7'!$R$2:$T$100,$C111),COUNTIF('8'!$R$2:$T$100,$C111),COUNTIF('9'!$R$2:$T$100,$C111),COUNTIF('10'!$Q$2:$S$100,$C111),COUNTIF('11'!$Q$2:$S$100,$C111),COUNTIF('12'!$Q$2:$S$100,$C111),COUNTIF('13'!$Q$2:$S$100,$C111),COUNTIF('14'!$Q$2:$S$100,$C111),COUNTIF('15'!$Q$2:$S$100,$C111))</f>
        <v>2</v>
      </c>
    </row>
    <row r="112" spans="1:26" x14ac:dyDescent="0.2">
      <c r="A112" s="2" t="s">
        <v>92</v>
      </c>
      <c r="B112" s="2" t="s">
        <v>145</v>
      </c>
      <c r="C112" s="2" t="str">
        <f t="shared" si="30"/>
        <v>Kevin Pasko</v>
      </c>
      <c r="D112" s="40"/>
      <c r="E112" s="43"/>
      <c r="F112" s="72">
        <f t="shared" si="31"/>
        <v>0</v>
      </c>
      <c r="G112" s="40"/>
      <c r="H112" s="43"/>
      <c r="I112" s="72">
        <f t="shared" si="32"/>
        <v>0</v>
      </c>
      <c r="J112" s="73">
        <f>IF('1'!$E$2="","",SUM(SUMIF('1'!$R:$R,$C112,'1'!$A:$A)-(SUMIFS('1'!$A:$A,'1'!$R:$R,$C112,'1'!$C:$C,$D112)+SUMIFS('1'!$A:$A,'1'!$R:$R,$C112,'1'!$D:$D,$D112)+SUMIFS('1'!$A:$A,'1'!$R:$R,$C112,'1'!$C:$C,$G112)+SUMIFS('1'!$A:$A,'1'!$R:$R,C112,'1'!$D:$D,$G112)),SUMIF('1'!$S:$S,$C112,'1'!$A:$A)-(SUMIFS('1'!$A:$A,'1'!$S:$S,$C112,'1'!$C:$C,$D112)+SUMIFS('1'!$A:$A,'1'!$S:$S,$C112,'1'!$D:$D,$D112)+SUMIFS('1'!$A:$A,'1'!$S:$S,$C112,'1'!$C:$C,$G112)+SUMIFS('1'!$A:$A,'1'!$S:$S,$C112,'1'!$D:$D,$G112)),SUMIF('1'!$T:$T,$C112,'1'!$A:$A)-(SUMIFS('1'!$A:$A,'1'!$T:$T,$C112,'1'!$C:$C,$D112)+SUMIFS('1'!$A:$A,'1'!$T:$T,$C112,'1'!$D:$D,$D112)+SUMIFS('1'!$A:$A,'1'!$T:$T,$C112,'1'!$C:$C,$G112)+SUMIFS('1'!$A:$A,'1'!$T:$T,$C112,'1'!$D:$D,$G112))))</f>
        <v>0</v>
      </c>
      <c r="K112" s="73">
        <f>IF('2'!$E$2="","",SUM(SUMIF('2'!$R:$R,$C112,'2'!$A:$A)-(SUMIFS('2'!$A:$A,'2'!$R:$R,$C112,'2'!$C:$C,$D112)+SUMIFS('2'!$A:$A,'2'!$R:$R,$C112,'2'!$D:$D,$D112)+SUMIFS('2'!$A:$A,'2'!$R:$R,$C112,'2'!$C:$C,$G112)+SUMIFS('2'!$A:$A,'2'!$R:$R,D112,'2'!$D:$D,$G112)),SUMIF('2'!$S:$S,$C112,'2'!$A:$A)-(SUMIFS('2'!$A:$A,'2'!$S:$S,$C112,'2'!$C:$C,$D112)+SUMIFS('2'!$A:$A,'2'!$S:$S,$C112,'2'!$D:$D,$D112)+SUMIFS('2'!$A:$A,'2'!$S:$S,$C112,'2'!$C:$C,$G112)+SUMIFS('2'!$A:$A,'2'!$S:$S,$C112,'2'!$D:$D,$G112)),SUMIF('2'!$T:$T,$C112,'2'!$A:$A)-(SUMIFS('2'!$A:$A,'2'!$T:$T,$C112,'2'!$C:$C,$D112)+SUMIFS('2'!$A:$A,'2'!$T:$T,$C112,'2'!$D:$D,$D112)+SUMIFS('2'!$A:$A,'2'!$T:$T,$C112,'2'!$C:$C,$G112)+SUMIFS('2'!$A:$A,'2'!$T:$T,$C112,'2'!$D:$D,$G112))))</f>
        <v>0</v>
      </c>
      <c r="L112" s="73">
        <f>IF('3'!$E$2="","",SUM(SUMIF('3'!$R:$R,$C112,'3'!$A:$A)-(SUMIFS('3'!$A:$A,'3'!$R:$R,$C112,'3'!$C:$C,$D112)+SUMIFS('3'!$A:$A,'3'!$R:$R,$C112,'3'!$D:$D,$D112)+SUMIFS('3'!$A:$A,'3'!$R:$R,$C112,'3'!$C:$C,$G112)+SUMIFS('3'!$A:$A,'3'!$R:$R,E112,'3'!$D:$D,$G112)),SUMIF('3'!$S:$S,$C112,'3'!$A:$A)-(SUMIFS('3'!$A:$A,'3'!$S:$S,$C112,'3'!$C:$C,$D112)+SUMIFS('3'!$A:$A,'3'!$S:$S,$C112,'3'!$D:$D,$D112)+SUMIFS('3'!$A:$A,'3'!$S:$S,$C112,'3'!$C:$C,$G112)+SUMIFS('3'!$A:$A,'3'!$S:$S,$C112,'3'!$D:$D,$G112)),SUMIF('3'!$T:$T,$C112,'3'!$A:$A)-(SUMIFS('3'!$A:$A,'3'!$T:$T,$C112,'3'!$C:$C,$D112)+SUMIFS('3'!$A:$A,'3'!$T:$T,$C112,'3'!$D:$D,$D112)+SUMIFS('3'!$A:$A,'3'!$T:$T,$C112,'3'!$C:$C,$G112)+SUMIFS('3'!$A:$A,'3'!$T:$T,$C112,'3'!$D:$D,$G112))))</f>
        <v>0</v>
      </c>
      <c r="M112" s="73" t="str">
        <f>IF('4'!$E$2="","",SUM(SUMIF('4'!$R:$R,$C112,'4'!$A:$A)-(SUMIFS('4'!$A:$A,'4'!$R:$R,$C112,'4'!$C:$C,$D112)+SUMIFS('4'!$A:$A,'4'!$R:$R,$C112,'4'!$D:$D,$D112)+SUMIFS('4'!$A:$A,'4'!$R:$R,$C112,'4'!$C:$C,$G112)+SUMIFS('4'!$A:$A,'4'!$R:$R,F112,'4'!$D:$D,$G112)),SUMIF('4'!$S:$S,$C112,'4'!$A:$A)-(SUMIFS('4'!$A:$A,'4'!$S:$S,$C112,'4'!$C:$C,$D112)+SUMIFS('4'!$A:$A,'4'!$S:$S,$C112,'4'!$D:$D,$D112)+SUMIFS('4'!$A:$A,'4'!$S:$S,$C112,'4'!$C:$C,$G112)+SUMIFS('4'!$A:$A,'4'!$S:$S,$C112,'4'!$D:$D,$G112)),SUMIF('4'!$T:$T,$C112,'4'!$A:$A)-(SUMIFS('4'!$A:$A,'4'!$T:$T,$C112,'4'!$C:$C,$D112)+SUMIFS('4'!$A:$A,'4'!$T:$T,$C112,'4'!$D:$D,$D112)+SUMIFS('4'!$A:$A,'4'!$T:$T,$C112,'4'!$C:$C,$G112)+SUMIFS('4'!$A:$A,'4'!$T:$T,$C112,'4'!$D:$D,$G112))))</f>
        <v/>
      </c>
      <c r="N112" s="73" t="str">
        <f>IF('5'!$E$2="","",SUM(SUMIF('5'!$R:$R,$C112,'5'!$A:$A)-(SUMIFS('5'!$A:$A,'5'!$R:$R,$C112,'5'!$C:$C,$D112)+SUMIFS('5'!$A:$A,'5'!$R:$R,$C112,'5'!$D:$D,$D112)+SUMIFS('5'!$A:$A,'5'!$R:$R,$C112,'5'!$C:$C,$G112)+SUMIFS('5'!$A:$A,'5'!$R:$R,G112,'5'!$D:$D,$G112)),SUMIF('5'!$S:$S,$C112,'5'!$A:$A)-(SUMIFS('5'!$A:$A,'5'!$S:$S,$C112,'5'!$C:$C,$D112)+SUMIFS('5'!$A:$A,'5'!$S:$S,$C112,'5'!$D:$D,$D112)+SUMIFS('5'!$A:$A,'5'!$S:$S,$C112,'5'!$C:$C,$G112)+SUMIFS('5'!$A:$A,'5'!$S:$S,$C112,'5'!$D:$D,$G112)),SUMIF('5'!$T:$T,$C112,'5'!$A:$A)-(SUMIFS('5'!$A:$A,'5'!$T:$T,$C112,'5'!$C:$C,$D112)+SUMIFS('5'!$A:$A,'5'!$T:$T,$C112,'5'!$D:$D,$D112)+SUMIFS('5'!$A:$A,'5'!$T:$T,$C112,'5'!$C:$C,$G112)+SUMIFS('5'!$A:$A,'5'!$T:$T,$C112,'5'!$D:$D,$G112))))</f>
        <v/>
      </c>
      <c r="O112" s="73" t="str">
        <f>IF('6'!$E$2="","",SUM(SUMIF('6'!$R:$R,$C112,'6'!$A:$A)-(SUMIFS('6'!$A:$A,'6'!$R:$R,$C112,'6'!$C:$C,$D112)+SUMIFS('6'!$A:$A,'6'!$R:$R,$C112,'6'!$D:$D,$D112)+SUMIFS('6'!$A:$A,'6'!$R:$R,$C112,'6'!$C:$C,$G112)+SUMIFS('6'!$A:$A,'6'!$R:$R,H112,'6'!$D:$D,$G112)),SUMIF('6'!$S:$S,$C112,'6'!$A:$A)-(SUMIFS('6'!$A:$A,'6'!$S:$S,$C112,'6'!$C:$C,$D112)+SUMIFS('6'!$A:$A,'6'!$S:$S,$C112,'6'!$D:$D,$D112)+SUMIFS('6'!$A:$A,'6'!$S:$S,$C112,'6'!$C:$C,$G112)+SUMIFS('6'!$A:$A,'6'!$S:$S,$C112,'6'!$D:$D,$G112)),SUMIF('6'!$T:$T,$C112,'6'!$A:$A)-(SUMIFS('6'!$A:$A,'6'!$T:$T,$C112,'6'!$C:$C,$D112)+SUMIFS('6'!$A:$A,'6'!$T:$T,$C112,'6'!$D:$D,$D112)+SUMIFS('6'!$A:$A,'6'!$T:$T,$C112,'6'!$C:$C,$G112)+SUMIFS('6'!$A:$A,'6'!$T:$T,$C112,'6'!$D:$D,$G112))))</f>
        <v/>
      </c>
      <c r="P112" s="73" t="str">
        <f>IF('7'!$E$2="","",SUM(SUMIF('7'!$R:$R,$C112,'7'!$A:$A)-(SUMIFS('7'!$A:$A,'7'!$R:$R,$C112,'7'!$C:$C,$D112)+SUMIFS('7'!$A:$A,'7'!$R:$R,$C112,'7'!$D:$D,$D112)+SUMIFS('7'!$A:$A,'7'!$R:$R,$C112,'7'!$C:$C,$G112)+SUMIFS('7'!$A:$A,'7'!$R:$R,I112,'7'!$D:$D,$G112)),SUMIF('7'!$S:$S,$C112,'7'!$A:$A)-(SUMIFS('7'!$A:$A,'7'!$S:$S,$C112,'7'!$C:$C,$D112)+SUMIFS('7'!$A:$A,'7'!$S:$S,$C112,'7'!$D:$D,$D112)+SUMIFS('7'!$A:$A,'7'!$S:$S,$C112,'7'!$C:$C,$G112)+SUMIFS('7'!$A:$A,'7'!$S:$S,$C112,'7'!$D:$D,$G112)),SUMIF('7'!$T:$T,$C112,'7'!$A:$A)-(SUMIFS('7'!$A:$A,'7'!$T:$T,$C112,'7'!$C:$C,$D112)+SUMIFS('7'!$A:$A,'7'!$T:$T,$C112,'7'!$D:$D,$D112)+SUMIFS('7'!$A:$A,'7'!$T:$T,$C112,'7'!$C:$C,$G112)+SUMIFS('7'!$A:$A,'7'!$T:$T,$C112,'7'!$D:$D,$G112))))</f>
        <v/>
      </c>
      <c r="Q112" s="73" t="str">
        <f>IF('8'!$E$2="","",SUM(SUMIF('8'!$R:$R,$C112,'8'!$A:$A)-(SUMIFS('8'!$A:$A,'8'!$R:$R,$C112,'8'!$C:$C,$D112)+SUMIFS('8'!$A:$A,'8'!$R:$R,$C112,'8'!$D:$D,$D112)+SUMIFS('8'!$A:$A,'8'!$R:$R,$C112,'8'!$C:$C,$G112)+SUMIFS('8'!$A:$A,'8'!$R:$R,J112,'8'!$D:$D,$G112)),SUMIF('8'!$S:$S,$C112,'8'!$A:$A)-(SUMIFS('8'!$A:$A,'8'!$S:$S,$C112,'8'!$C:$C,$D112)+SUMIFS('8'!$A:$A,'8'!$S:$S,$C112,'8'!$D:$D,$D112)+SUMIFS('8'!$A:$A,'8'!$S:$S,$C112,'8'!$C:$C,$G112)+SUMIFS('8'!$A:$A,'8'!$S:$S,$C112,'8'!$D:$D,$G112)),SUMIF('8'!$T:$T,$C112,'8'!$A:$A)-(SUMIFS('8'!$A:$A,'8'!$T:$T,$C112,'8'!$C:$C,$D112)+SUMIFS('8'!$A:$A,'8'!$T:$T,$C112,'8'!$D:$D,$D112)+SUMIFS('8'!$A:$A,'8'!$T:$T,$C112,'8'!$C:$C,$G112)+SUMIFS('8'!$A:$A,'8'!$T:$T,$C112,'8'!$D:$D,$G112))))</f>
        <v/>
      </c>
      <c r="R112" s="73" t="str">
        <f>IF('9'!$E$2="","",SUM(SUMIF('9'!$R:$R,$C112,'9'!$A:$A)-(SUMIFS('9'!$A:$A,'9'!$R:$R,$C112,'9'!$C:$C,$D112)+SUMIFS('9'!$A:$A,'9'!$R:$R,$C112,'9'!$D:$D,$D112)+SUMIFS('9'!$A:$A,'9'!$R:$R,$C112,'9'!$C:$C,$G112)+SUMIFS('9'!$A:$A,'9'!$R:$R,K112,'9'!$D:$D,$G112)),SUMIF('9'!$S:$S,$C112,'9'!$A:$A)-(SUMIFS('9'!$A:$A,'9'!$S:$S,$C112,'9'!$C:$C,$D112)+SUMIFS('9'!$A:$A,'9'!$S:$S,$C112,'9'!$D:$D,$D112)+SUMIFS('9'!$A:$A,'9'!$S:$S,$C112,'9'!$C:$C,$G112)+SUMIFS('9'!$A:$A,'9'!$S:$S,$C112,'9'!$D:$D,$G112)),SUMIF('9'!$T:$T,$C112,'9'!$A:$A)-(SUMIFS('9'!$A:$A,'9'!$T:$T,$C112,'9'!$C:$C,$D112)+SUMIFS('9'!$A:$A,'9'!$T:$T,$C112,'9'!$D:$D,$D112)+SUMIFS('9'!$A:$A,'9'!$T:$T,$C112,'9'!$C:$C,$G112)+SUMIFS('9'!$A:$A,'9'!$T:$T,$C112,'9'!$D:$D,$G112))))</f>
        <v/>
      </c>
      <c r="S112" s="73" t="str">
        <f>IF('10'!$D$2="","",SUM(SUMIF('10'!$Q:$Q,$C112,'10'!$A:$A)-(SUMIFS('10'!$A:$A,'10'!$Q:$Q,$C112,'10'!$B:$B,$D112)+SUMIFS('10'!$A:$A,'10'!$Q:$Q,$C112,'10'!$C:$C,$D112)+SUMIFS('10'!$A:$A,'10'!$Q:$Q,$C112,'10'!$B:$B,$G112)+SUMIFS('10'!$A:$A,'10'!$Q:$Q,L112,'10'!$C:$C,$G112)),SUMIF('10'!$R:$R,$C112,'10'!$A:$A)-(SUMIFS('10'!$A:$A,'10'!$R:$R,$C112,'10'!$B:$B,$D112)+SUMIFS('10'!$A:$A,'10'!$R:$R,$C112,'10'!$C:$C,$D112)+SUMIFS('10'!$A:$A,'10'!$R:$R,$C112,'10'!$B:$B,$G112)+SUMIFS('10'!$A:$A,'10'!$R:$R,$C112,'10'!$C:$C,$G112)),SUMIF('10'!$S:$S,$C112,'10'!$A:$A)-(SUMIFS('10'!$A:$A,'10'!$S:$S,$C112,'10'!$B:$B,$D112)+SUMIFS('10'!$A:$A,'10'!$S:$S,$C112,'10'!$C:$C,$D112)+SUMIFS('10'!$A:$A,'10'!$S:$S,$C112,'10'!$B:$B,$G112)+SUMIFS('10'!$A:$A,'10'!$S:$S,$C112,'10'!$C:$C,$G112))))</f>
        <v/>
      </c>
      <c r="T112" s="73" t="str">
        <f>IF('11'!$D$2="","",SUM(SUMIF('11'!$Q:$Q,$C112,'11'!$A:$A)-(SUMIFS('11'!$A:$A,'11'!$Q:$Q,$C112,'11'!$B:$B,$D112)+SUMIFS('11'!$A:$A,'11'!$Q:$Q,$C112,'11'!$C:$C,$D112)+SUMIFS('11'!$A:$A,'11'!$Q:$Q,$C112,'11'!$B:$B,$G112)+SUMIFS('11'!$A:$A,'11'!$Q:$Q,M112,'11'!$C:$C,$G112)),SUMIF('11'!$R:$R,$C112,'11'!$A:$A)-(SUMIFS('11'!$A:$A,'11'!$R:$R,$C112,'11'!$B:$B,$D112)+SUMIFS('11'!$A:$A,'11'!$R:$R,$C112,'11'!$C:$C,$D112)+SUMIFS('11'!$A:$A,'11'!$R:$R,$C112,'11'!$B:$B,$G112)+SUMIFS('11'!$A:$A,'11'!$R:$R,$C112,'11'!$C:$C,$G112)),SUMIF('11'!$S:$S,$C112,'11'!$A:$A)-(SUMIFS('11'!$A:$A,'11'!$S:$S,$C112,'11'!$B:$B,$D112)+SUMIFS('11'!$A:$A,'11'!$S:$S,$C112,'11'!$C:$C,$D112)+SUMIFS('11'!$A:$A,'11'!$S:$S,$C112,'11'!$B:$B,$G112)+SUMIFS('11'!$A:$A,'11'!$S:$S,$C112,'11'!$C:$C,$G112))))</f>
        <v/>
      </c>
      <c r="U112" s="74" t="str">
        <f>IF('12'!$D$2="","",SUM(SUMIF('12'!$Q:$Q,$C112,'12'!$A:$A)-(SUMIFS('12'!$A:$A,'12'!$Q:$Q,$C112,'12'!$B:$B,$D112)+SUMIFS('12'!$A:$A,'12'!$Q:$Q,$C112,'12'!$C:$C,$D112)+SUMIFS('12'!$A:$A,'12'!$Q:$Q,$C112,'12'!$B:$B,$G112)+SUMIFS('12'!$A:$A,'12'!$Q:$Q,N112,'12'!$C:$C,$G112)),SUMIF('12'!$R:$R,$C112,'12'!$A:$A)-(SUMIFS('12'!$A:$A,'12'!$R:$R,$C112,'12'!$B:$B,$D112)+SUMIFS('12'!$A:$A,'12'!$R:$R,$C112,'12'!$C:$C,$D112)+SUMIFS('12'!$A:$A,'12'!$R:$R,$C112,'12'!$B:$B,$G112)+SUMIFS('12'!$A:$A,'12'!$R:$R,$C112,'12'!$C:$C,$G112)),SUMIF('12'!$S:$S,$C112,'12'!$A:$A)-(SUMIFS('12'!$A:$A,'12'!$S:$S,$C112,'12'!$B:$B,$D112)+SUMIFS('12'!$A:$A,'12'!$S:$S,$C112,'12'!$C:$C,$D112)+SUMIFS('12'!$A:$A,'12'!$S:$S,$C112,'12'!$B:$B,$G112)+SUMIFS('12'!$A:$A,'12'!$S:$S,$C112,'12'!$C:$C,$G112))))</f>
        <v/>
      </c>
      <c r="V112" s="75" t="str">
        <f>IF('13'!$D$2="","",SUM(SUMIF('13'!$Q:$Q,$C112,'13'!$A:$A)-(SUMIFS('13'!$A:$A,'13'!$Q:$Q,$C112,'13'!$B:$B,$D112)+SUMIFS('13'!$A:$A,'13'!$Q:$Q,$C112,'13'!$C:$C,$D112)+SUMIFS('13'!$A:$A,'13'!$Q:$Q,$C112,'13'!$B:$B,$G112)+SUMIFS('13'!$A:$A,'13'!$Q:$Q,O112,'13'!$C:$C,$G112)),SUMIF('13'!$R:$R,$C112,'13'!$A:$A)-(SUMIFS('13'!$A:$A,'13'!$R:$R,$C112,'13'!$B:$B,$D112)+SUMIFS('13'!$A:$A,'13'!$R:$R,$C112,'13'!$C:$C,$D112)+SUMIFS('13'!$A:$A,'13'!$R:$R,$C112,'13'!$B:$B,$G112)+SUMIFS('13'!$A:$A,'13'!$R:$R,$C112,'13'!$C:$C,$G112)),SUMIF('13'!$S:$S,$C112,'13'!$A:$A)-(SUMIFS('13'!$A:$A,'13'!$S:$S,$C112,'13'!$B:$B,$D112)+SUMIFS('13'!$A:$A,'13'!$S:$S,$C112,'13'!$C:$C,$D112)+SUMIFS('13'!$A:$A,'13'!$S:$S,$C112,'13'!$B:$B,$G112)+SUMIFS('13'!$A:$A,'13'!$S:$S,$C112,'13'!$C:$C,$G112))))</f>
        <v/>
      </c>
      <c r="W112" s="76" t="str">
        <f>IF('14'!$D$2="","",SUM(SUMIF('14'!$Q:$Q,$C112,'14'!$A:$A)-(SUMIFS('14'!$A:$A,'14'!$Q:$Q,$C112,'14'!$B:$B,$D112)+SUMIFS('14'!$A:$A,'14'!$Q:$Q,$C112,'14'!$C:$C,$D112)+SUMIFS('14'!$A:$A,'14'!$Q:$Q,$C112,'14'!$B:$B,$G112)+SUMIFS('14'!$A:$A,'14'!$Q:$Q,P112,'14'!$C:$C,$G112)),SUMIF('14'!$R:$R,$C112,'14'!$A:$A)-(SUMIFS('14'!$A:$A,'14'!$R:$R,$C112,'14'!$B:$B,$D112)+SUMIFS('14'!$A:$A,'14'!$R:$R,$C112,'14'!$C:$C,$D112)+SUMIFS('14'!$A:$A,'14'!$R:$R,$C112,'14'!$B:$B,$G112)+SUMIFS('14'!$A:$A,'14'!$R:$R,$C112,'14'!$C:$C,$G112)),SUMIF('14'!$S:$S,$C112,'14'!$A:$A)-(SUMIFS('14'!$A:$A,'14'!$S:$S,$C112,'14'!$B:$B,$D112)+SUMIFS('14'!$A:$A,'14'!$S:$S,$C112,'14'!$C:$C,$D112)+SUMIFS('14'!$A:$A,'14'!$S:$S,$C112,'14'!$B:$B,$G112)+SUMIFS('14'!$A:$A,'14'!$S:$S,$C112,'14'!$C:$C,$G112))))</f>
        <v/>
      </c>
      <c r="X112" s="73" t="str">
        <f>IF('15'!$D$2="","",SUM(SUMIF('15'!$Q:$Q,$C112,'15'!$A:$A)-(SUMIFS('15'!$A:$A,'15'!$Q:$Q,$C112,'15'!$B:$B,$D112)+SUMIFS('15'!$A:$A,'15'!$Q:$Q,$C112,'15'!$C:$C,$D112)+SUMIFS('15'!$A:$A,'15'!$Q:$Q,$C112,'15'!$B:$B,$G112)+SUMIFS('15'!$A:$A,'15'!$Q:$Q,Q112,'15'!$C:$C,$G112)),SUMIF('15'!$R:$R,$C112,'15'!$A:$A)-(SUMIFS('15'!$A:$A,'15'!$R:$R,$C112,'15'!$B:$B,$D112)+SUMIFS('15'!$A:$A,'15'!$R:$R,$C112,'15'!$C:$C,$D112)+SUMIFS('15'!$A:$A,'15'!$R:$R,$C112,'15'!$B:$B,$G112)+SUMIFS('15'!$A:$A,'15'!$R:$R,$C112,'15'!$C:$C,$G112)),SUMIF('15'!$S:$S,$C112,'15'!$A:$A)-(SUMIFS('15'!$A:$A,'15'!$S:$S,$C112,'15'!$B:$B,$D112)+SUMIFS('15'!$A:$A,'15'!$S:$S,$C112,'15'!$C:$C,$D112)+SUMIFS('15'!$A:$A,'15'!$S:$S,$C112,'15'!$B:$B,$G112)+SUMIFS('15'!$A:$A,'15'!$S:$S,$C112,'15'!$C:$C,$G112))))</f>
        <v/>
      </c>
      <c r="Y112" s="77">
        <f t="shared" si="33"/>
        <v>0</v>
      </c>
      <c r="Z112" s="85">
        <f>SUM(COUNTIF('1'!$R$2:$T$100,$C112),COUNTIF('2'!$R$2:$T$100,$C112),COUNTIF('3'!$R$2:$T$100,$C112),COUNTIF('4'!$R$2:$T$100,$C112),COUNTIF('5'!$R$2:$T$100,$C112),COUNTIF('6'!$R$2:$T$100,$C112),COUNTIF('7'!$R$2:$T$100,$C112),COUNTIF('8'!$R$2:$T$100,$C112),COUNTIF('9'!$R$2:$T$100,$C112),COUNTIF('10'!$Q$2:$S$100,$C112),COUNTIF('11'!$Q$2:$S$100,$C112),COUNTIF('12'!$Q$2:$S$100,$C112),COUNTIF('13'!$Q$2:$S$100,$C112),COUNTIF('14'!$Q$2:$S$100,$C112),COUNTIF('15'!$Q$2:$S$100,$C112))</f>
        <v>0</v>
      </c>
    </row>
    <row r="113" spans="1:36" x14ac:dyDescent="0.2">
      <c r="A113" s="2" t="s">
        <v>202</v>
      </c>
      <c r="B113" s="2" t="s">
        <v>213</v>
      </c>
      <c r="C113" s="2" t="str">
        <f t="shared" si="30"/>
        <v>Nick Ploplys</v>
      </c>
      <c r="D113" s="40"/>
      <c r="E113" s="43"/>
      <c r="F113" s="72">
        <f t="shared" si="31"/>
        <v>0</v>
      </c>
      <c r="G113" s="40"/>
      <c r="H113" s="43"/>
      <c r="I113" s="72">
        <f t="shared" si="32"/>
        <v>0</v>
      </c>
      <c r="J113" s="73">
        <f>IF('1'!$E$2="","",SUM(SUMIF('1'!$R:$R,$C113,'1'!$A:$A)-(SUMIFS('1'!$A:$A,'1'!$R:$R,$C113,'1'!$C:$C,$D113)+SUMIFS('1'!$A:$A,'1'!$R:$R,$C113,'1'!$D:$D,$D113)+SUMIFS('1'!$A:$A,'1'!$R:$R,$C113,'1'!$C:$C,$G113)+SUMIFS('1'!$A:$A,'1'!$R:$R,C113,'1'!$D:$D,$G113)),SUMIF('1'!$S:$S,$C113,'1'!$A:$A)-(SUMIFS('1'!$A:$A,'1'!$S:$S,$C113,'1'!$C:$C,$D113)+SUMIFS('1'!$A:$A,'1'!$S:$S,$C113,'1'!$D:$D,$D113)+SUMIFS('1'!$A:$A,'1'!$S:$S,$C113,'1'!$C:$C,$G113)+SUMIFS('1'!$A:$A,'1'!$S:$S,$C113,'1'!$D:$D,$G113)),SUMIF('1'!$T:$T,$C113,'1'!$A:$A)-(SUMIFS('1'!$A:$A,'1'!$T:$T,$C113,'1'!$C:$C,$D113)+SUMIFS('1'!$A:$A,'1'!$T:$T,$C113,'1'!$D:$D,$D113)+SUMIFS('1'!$A:$A,'1'!$T:$T,$C113,'1'!$C:$C,$G113)+SUMIFS('1'!$A:$A,'1'!$T:$T,$C113,'1'!$D:$D,$G113))))</f>
        <v>0</v>
      </c>
      <c r="K113" s="73">
        <f>IF('2'!$E$2="","",SUM(SUMIF('2'!$R:$R,$C113,'2'!$A:$A)-(SUMIFS('2'!$A:$A,'2'!$R:$R,$C113,'2'!$C:$C,$D113)+SUMIFS('2'!$A:$A,'2'!$R:$R,$C113,'2'!$D:$D,$D113)+SUMIFS('2'!$A:$A,'2'!$R:$R,$C113,'2'!$C:$C,$G113)+SUMIFS('2'!$A:$A,'2'!$R:$R,D113,'2'!$D:$D,$G113)),SUMIF('2'!$S:$S,$C113,'2'!$A:$A)-(SUMIFS('2'!$A:$A,'2'!$S:$S,$C113,'2'!$C:$C,$D113)+SUMIFS('2'!$A:$A,'2'!$S:$S,$C113,'2'!$D:$D,$D113)+SUMIFS('2'!$A:$A,'2'!$S:$S,$C113,'2'!$C:$C,$G113)+SUMIFS('2'!$A:$A,'2'!$S:$S,$C113,'2'!$D:$D,$G113)),SUMIF('2'!$T:$T,$C113,'2'!$A:$A)-(SUMIFS('2'!$A:$A,'2'!$T:$T,$C113,'2'!$C:$C,$D113)+SUMIFS('2'!$A:$A,'2'!$T:$T,$C113,'2'!$D:$D,$D113)+SUMIFS('2'!$A:$A,'2'!$T:$T,$C113,'2'!$C:$C,$G113)+SUMIFS('2'!$A:$A,'2'!$T:$T,$C113,'2'!$D:$D,$G113))))</f>
        <v>0</v>
      </c>
      <c r="L113" s="73">
        <f>IF('3'!$E$2="","",SUM(SUMIF('3'!$R:$R,$C113,'3'!$A:$A)-(SUMIFS('3'!$A:$A,'3'!$R:$R,$C113,'3'!$C:$C,$D113)+SUMIFS('3'!$A:$A,'3'!$R:$R,$C113,'3'!$D:$D,$D113)+SUMIFS('3'!$A:$A,'3'!$R:$R,$C113,'3'!$C:$C,$G113)+SUMIFS('3'!$A:$A,'3'!$R:$R,E113,'3'!$D:$D,$G113)),SUMIF('3'!$S:$S,$C113,'3'!$A:$A)-(SUMIFS('3'!$A:$A,'3'!$S:$S,$C113,'3'!$C:$C,$D113)+SUMIFS('3'!$A:$A,'3'!$S:$S,$C113,'3'!$D:$D,$D113)+SUMIFS('3'!$A:$A,'3'!$S:$S,$C113,'3'!$C:$C,$G113)+SUMIFS('3'!$A:$A,'3'!$S:$S,$C113,'3'!$D:$D,$G113)),SUMIF('3'!$T:$T,$C113,'3'!$A:$A)-(SUMIFS('3'!$A:$A,'3'!$T:$T,$C113,'3'!$C:$C,$D113)+SUMIFS('3'!$A:$A,'3'!$T:$T,$C113,'3'!$D:$D,$D113)+SUMIFS('3'!$A:$A,'3'!$T:$T,$C113,'3'!$C:$C,$G113)+SUMIFS('3'!$A:$A,'3'!$T:$T,$C113,'3'!$D:$D,$G113))))</f>
        <v>0</v>
      </c>
      <c r="M113" s="73" t="str">
        <f>IF('4'!$E$2="","",SUM(SUMIF('4'!$R:$R,$C113,'4'!$A:$A)-(SUMIFS('4'!$A:$A,'4'!$R:$R,$C113,'4'!$C:$C,$D113)+SUMIFS('4'!$A:$A,'4'!$R:$R,$C113,'4'!$D:$D,$D113)+SUMIFS('4'!$A:$A,'4'!$R:$R,$C113,'4'!$C:$C,$G113)+SUMIFS('4'!$A:$A,'4'!$R:$R,F113,'4'!$D:$D,$G113)),SUMIF('4'!$S:$S,$C113,'4'!$A:$A)-(SUMIFS('4'!$A:$A,'4'!$S:$S,$C113,'4'!$C:$C,$D113)+SUMIFS('4'!$A:$A,'4'!$S:$S,$C113,'4'!$D:$D,$D113)+SUMIFS('4'!$A:$A,'4'!$S:$S,$C113,'4'!$C:$C,$G113)+SUMIFS('4'!$A:$A,'4'!$S:$S,$C113,'4'!$D:$D,$G113)),SUMIF('4'!$T:$T,$C113,'4'!$A:$A)-(SUMIFS('4'!$A:$A,'4'!$T:$T,$C113,'4'!$C:$C,$D113)+SUMIFS('4'!$A:$A,'4'!$T:$T,$C113,'4'!$D:$D,$D113)+SUMIFS('4'!$A:$A,'4'!$T:$T,$C113,'4'!$C:$C,$G113)+SUMIFS('4'!$A:$A,'4'!$T:$T,$C113,'4'!$D:$D,$G113))))</f>
        <v/>
      </c>
      <c r="N113" s="73" t="str">
        <f>IF('5'!$E$2="","",SUM(SUMIF('5'!$R:$R,$C113,'5'!$A:$A)-(SUMIFS('5'!$A:$A,'5'!$R:$R,$C113,'5'!$C:$C,$D113)+SUMIFS('5'!$A:$A,'5'!$R:$R,$C113,'5'!$D:$D,$D113)+SUMIFS('5'!$A:$A,'5'!$R:$R,$C113,'5'!$C:$C,$G113)+SUMIFS('5'!$A:$A,'5'!$R:$R,G113,'5'!$D:$D,$G113)),SUMIF('5'!$S:$S,$C113,'5'!$A:$A)-(SUMIFS('5'!$A:$A,'5'!$S:$S,$C113,'5'!$C:$C,$D113)+SUMIFS('5'!$A:$A,'5'!$S:$S,$C113,'5'!$D:$D,$D113)+SUMIFS('5'!$A:$A,'5'!$S:$S,$C113,'5'!$C:$C,$G113)+SUMIFS('5'!$A:$A,'5'!$S:$S,$C113,'5'!$D:$D,$G113)),SUMIF('5'!$T:$T,$C113,'5'!$A:$A)-(SUMIFS('5'!$A:$A,'5'!$T:$T,$C113,'5'!$C:$C,$D113)+SUMIFS('5'!$A:$A,'5'!$T:$T,$C113,'5'!$D:$D,$D113)+SUMIFS('5'!$A:$A,'5'!$T:$T,$C113,'5'!$C:$C,$G113)+SUMIFS('5'!$A:$A,'5'!$T:$T,$C113,'5'!$D:$D,$G113))))</f>
        <v/>
      </c>
      <c r="O113" s="73" t="str">
        <f>IF('6'!$E$2="","",SUM(SUMIF('6'!$R:$R,$C113,'6'!$A:$A)-(SUMIFS('6'!$A:$A,'6'!$R:$R,$C113,'6'!$C:$C,$D113)+SUMIFS('6'!$A:$A,'6'!$R:$R,$C113,'6'!$D:$D,$D113)+SUMIFS('6'!$A:$A,'6'!$R:$R,$C113,'6'!$C:$C,$G113)+SUMIFS('6'!$A:$A,'6'!$R:$R,H113,'6'!$D:$D,$G113)),SUMIF('6'!$S:$S,$C113,'6'!$A:$A)-(SUMIFS('6'!$A:$A,'6'!$S:$S,$C113,'6'!$C:$C,$D113)+SUMIFS('6'!$A:$A,'6'!$S:$S,$C113,'6'!$D:$D,$D113)+SUMIFS('6'!$A:$A,'6'!$S:$S,$C113,'6'!$C:$C,$G113)+SUMIFS('6'!$A:$A,'6'!$S:$S,$C113,'6'!$D:$D,$G113)),SUMIF('6'!$T:$T,$C113,'6'!$A:$A)-(SUMIFS('6'!$A:$A,'6'!$T:$T,$C113,'6'!$C:$C,$D113)+SUMIFS('6'!$A:$A,'6'!$T:$T,$C113,'6'!$D:$D,$D113)+SUMIFS('6'!$A:$A,'6'!$T:$T,$C113,'6'!$C:$C,$G113)+SUMIFS('6'!$A:$A,'6'!$T:$T,$C113,'6'!$D:$D,$G113))))</f>
        <v/>
      </c>
      <c r="P113" s="73" t="str">
        <f>IF('7'!$E$2="","",SUM(SUMIF('7'!$R:$R,$C113,'7'!$A:$A)-(SUMIFS('7'!$A:$A,'7'!$R:$R,$C113,'7'!$C:$C,$D113)+SUMIFS('7'!$A:$A,'7'!$R:$R,$C113,'7'!$D:$D,$D113)+SUMIFS('7'!$A:$A,'7'!$R:$R,$C113,'7'!$C:$C,$G113)+SUMIFS('7'!$A:$A,'7'!$R:$R,I113,'7'!$D:$D,$G113)),SUMIF('7'!$S:$S,$C113,'7'!$A:$A)-(SUMIFS('7'!$A:$A,'7'!$S:$S,$C113,'7'!$C:$C,$D113)+SUMIFS('7'!$A:$A,'7'!$S:$S,$C113,'7'!$D:$D,$D113)+SUMIFS('7'!$A:$A,'7'!$S:$S,$C113,'7'!$C:$C,$G113)+SUMIFS('7'!$A:$A,'7'!$S:$S,$C113,'7'!$D:$D,$G113)),SUMIF('7'!$T:$T,$C113,'7'!$A:$A)-(SUMIFS('7'!$A:$A,'7'!$T:$T,$C113,'7'!$C:$C,$D113)+SUMIFS('7'!$A:$A,'7'!$T:$T,$C113,'7'!$D:$D,$D113)+SUMIFS('7'!$A:$A,'7'!$T:$T,$C113,'7'!$C:$C,$G113)+SUMIFS('7'!$A:$A,'7'!$T:$T,$C113,'7'!$D:$D,$G113))))</f>
        <v/>
      </c>
      <c r="Q113" s="73" t="str">
        <f>IF('8'!$E$2="","",SUM(SUMIF('8'!$R:$R,$C113,'8'!$A:$A)-(SUMIFS('8'!$A:$A,'8'!$R:$R,$C113,'8'!$C:$C,$D113)+SUMIFS('8'!$A:$A,'8'!$R:$R,$C113,'8'!$D:$D,$D113)+SUMIFS('8'!$A:$A,'8'!$R:$R,$C113,'8'!$C:$C,$G113)+SUMIFS('8'!$A:$A,'8'!$R:$R,J113,'8'!$D:$D,$G113)),SUMIF('8'!$S:$S,$C113,'8'!$A:$A)-(SUMIFS('8'!$A:$A,'8'!$S:$S,$C113,'8'!$C:$C,$D113)+SUMIFS('8'!$A:$A,'8'!$S:$S,$C113,'8'!$D:$D,$D113)+SUMIFS('8'!$A:$A,'8'!$S:$S,$C113,'8'!$C:$C,$G113)+SUMIFS('8'!$A:$A,'8'!$S:$S,$C113,'8'!$D:$D,$G113)),SUMIF('8'!$T:$T,$C113,'8'!$A:$A)-(SUMIFS('8'!$A:$A,'8'!$T:$T,$C113,'8'!$C:$C,$D113)+SUMIFS('8'!$A:$A,'8'!$T:$T,$C113,'8'!$D:$D,$D113)+SUMIFS('8'!$A:$A,'8'!$T:$T,$C113,'8'!$C:$C,$G113)+SUMIFS('8'!$A:$A,'8'!$T:$T,$C113,'8'!$D:$D,$G113))))</f>
        <v/>
      </c>
      <c r="R113" s="73" t="str">
        <f>IF('9'!$E$2="","",SUM(SUMIF('9'!$R:$R,$C113,'9'!$A:$A)-(SUMIFS('9'!$A:$A,'9'!$R:$R,$C113,'9'!$C:$C,$D113)+SUMIFS('9'!$A:$A,'9'!$R:$R,$C113,'9'!$D:$D,$D113)+SUMIFS('9'!$A:$A,'9'!$R:$R,$C113,'9'!$C:$C,$G113)+SUMIFS('9'!$A:$A,'9'!$R:$R,K113,'9'!$D:$D,$G113)),SUMIF('9'!$S:$S,$C113,'9'!$A:$A)-(SUMIFS('9'!$A:$A,'9'!$S:$S,$C113,'9'!$C:$C,$D113)+SUMIFS('9'!$A:$A,'9'!$S:$S,$C113,'9'!$D:$D,$D113)+SUMIFS('9'!$A:$A,'9'!$S:$S,$C113,'9'!$C:$C,$G113)+SUMIFS('9'!$A:$A,'9'!$S:$S,$C113,'9'!$D:$D,$G113)),SUMIF('9'!$T:$T,$C113,'9'!$A:$A)-(SUMIFS('9'!$A:$A,'9'!$T:$T,$C113,'9'!$C:$C,$D113)+SUMIFS('9'!$A:$A,'9'!$T:$T,$C113,'9'!$D:$D,$D113)+SUMIFS('9'!$A:$A,'9'!$T:$T,$C113,'9'!$C:$C,$G113)+SUMIFS('9'!$A:$A,'9'!$T:$T,$C113,'9'!$D:$D,$G113))))</f>
        <v/>
      </c>
      <c r="S113" s="73" t="str">
        <f>IF('10'!$D$2="","",SUM(SUMIF('10'!$Q:$Q,$C113,'10'!$A:$A)-(SUMIFS('10'!$A:$A,'10'!$Q:$Q,$C113,'10'!$B:$B,$D113)+SUMIFS('10'!$A:$A,'10'!$Q:$Q,$C113,'10'!$C:$C,$D113)+SUMIFS('10'!$A:$A,'10'!$Q:$Q,$C113,'10'!$B:$B,$G113)+SUMIFS('10'!$A:$A,'10'!$Q:$Q,L113,'10'!$C:$C,$G113)),SUMIF('10'!$R:$R,$C113,'10'!$A:$A)-(SUMIFS('10'!$A:$A,'10'!$R:$R,$C113,'10'!$B:$B,$D113)+SUMIFS('10'!$A:$A,'10'!$R:$R,$C113,'10'!$C:$C,$D113)+SUMIFS('10'!$A:$A,'10'!$R:$R,$C113,'10'!$B:$B,$G113)+SUMIFS('10'!$A:$A,'10'!$R:$R,$C113,'10'!$C:$C,$G113)),SUMIF('10'!$S:$S,$C113,'10'!$A:$A)-(SUMIFS('10'!$A:$A,'10'!$S:$S,$C113,'10'!$B:$B,$D113)+SUMIFS('10'!$A:$A,'10'!$S:$S,$C113,'10'!$C:$C,$D113)+SUMIFS('10'!$A:$A,'10'!$S:$S,$C113,'10'!$B:$B,$G113)+SUMIFS('10'!$A:$A,'10'!$S:$S,$C113,'10'!$C:$C,$G113))))</f>
        <v/>
      </c>
      <c r="T113" s="73" t="str">
        <f>IF('11'!$D$2="","",SUM(SUMIF('11'!$Q:$Q,$C113,'11'!$A:$A)-(SUMIFS('11'!$A:$A,'11'!$Q:$Q,$C113,'11'!$B:$B,$D113)+SUMIFS('11'!$A:$A,'11'!$Q:$Q,$C113,'11'!$C:$C,$D113)+SUMIFS('11'!$A:$A,'11'!$Q:$Q,$C113,'11'!$B:$B,$G113)+SUMIFS('11'!$A:$A,'11'!$Q:$Q,M113,'11'!$C:$C,$G113)),SUMIF('11'!$R:$R,$C113,'11'!$A:$A)-(SUMIFS('11'!$A:$A,'11'!$R:$R,$C113,'11'!$B:$B,$D113)+SUMIFS('11'!$A:$A,'11'!$R:$R,$C113,'11'!$C:$C,$D113)+SUMIFS('11'!$A:$A,'11'!$R:$R,$C113,'11'!$B:$B,$G113)+SUMIFS('11'!$A:$A,'11'!$R:$R,$C113,'11'!$C:$C,$G113)),SUMIF('11'!$S:$S,$C113,'11'!$A:$A)-(SUMIFS('11'!$A:$A,'11'!$S:$S,$C113,'11'!$B:$B,$D113)+SUMIFS('11'!$A:$A,'11'!$S:$S,$C113,'11'!$C:$C,$D113)+SUMIFS('11'!$A:$A,'11'!$S:$S,$C113,'11'!$B:$B,$G113)+SUMIFS('11'!$A:$A,'11'!$S:$S,$C113,'11'!$C:$C,$G113))))</f>
        <v/>
      </c>
      <c r="U113" s="74" t="str">
        <f>IF('12'!$D$2="","",SUM(SUMIF('12'!$Q:$Q,$C113,'12'!$A:$A)-(SUMIFS('12'!$A:$A,'12'!$Q:$Q,$C113,'12'!$B:$B,$D113)+SUMIFS('12'!$A:$A,'12'!$Q:$Q,$C113,'12'!$C:$C,$D113)+SUMIFS('12'!$A:$A,'12'!$Q:$Q,$C113,'12'!$B:$B,$G113)+SUMIFS('12'!$A:$A,'12'!$Q:$Q,N113,'12'!$C:$C,$G113)),SUMIF('12'!$R:$R,$C113,'12'!$A:$A)-(SUMIFS('12'!$A:$A,'12'!$R:$R,$C113,'12'!$B:$B,$D113)+SUMIFS('12'!$A:$A,'12'!$R:$R,$C113,'12'!$C:$C,$D113)+SUMIFS('12'!$A:$A,'12'!$R:$R,$C113,'12'!$B:$B,$G113)+SUMIFS('12'!$A:$A,'12'!$R:$R,$C113,'12'!$C:$C,$G113)),SUMIF('12'!$S:$S,$C113,'12'!$A:$A)-(SUMIFS('12'!$A:$A,'12'!$S:$S,$C113,'12'!$B:$B,$D113)+SUMIFS('12'!$A:$A,'12'!$S:$S,$C113,'12'!$C:$C,$D113)+SUMIFS('12'!$A:$A,'12'!$S:$S,$C113,'12'!$B:$B,$G113)+SUMIFS('12'!$A:$A,'12'!$S:$S,$C113,'12'!$C:$C,$G113))))</f>
        <v/>
      </c>
      <c r="V113" s="75" t="str">
        <f>IF('13'!$D$2="","",SUM(SUMIF('13'!$Q:$Q,$C113,'13'!$A:$A)-(SUMIFS('13'!$A:$A,'13'!$Q:$Q,$C113,'13'!$B:$B,$D113)+SUMIFS('13'!$A:$A,'13'!$Q:$Q,$C113,'13'!$C:$C,$D113)+SUMIFS('13'!$A:$A,'13'!$Q:$Q,$C113,'13'!$B:$B,$G113)+SUMIFS('13'!$A:$A,'13'!$Q:$Q,O113,'13'!$C:$C,$G113)),SUMIF('13'!$R:$R,$C113,'13'!$A:$A)-(SUMIFS('13'!$A:$A,'13'!$R:$R,$C113,'13'!$B:$B,$D113)+SUMIFS('13'!$A:$A,'13'!$R:$R,$C113,'13'!$C:$C,$D113)+SUMIFS('13'!$A:$A,'13'!$R:$R,$C113,'13'!$B:$B,$G113)+SUMIFS('13'!$A:$A,'13'!$R:$R,$C113,'13'!$C:$C,$G113)),SUMIF('13'!$S:$S,$C113,'13'!$A:$A)-(SUMIFS('13'!$A:$A,'13'!$S:$S,$C113,'13'!$B:$B,$D113)+SUMIFS('13'!$A:$A,'13'!$S:$S,$C113,'13'!$C:$C,$D113)+SUMIFS('13'!$A:$A,'13'!$S:$S,$C113,'13'!$B:$B,$G113)+SUMIFS('13'!$A:$A,'13'!$S:$S,$C113,'13'!$C:$C,$G113))))</f>
        <v/>
      </c>
      <c r="W113" s="76" t="str">
        <f>IF('14'!$D$2="","",SUM(SUMIF('14'!$Q:$Q,$C113,'14'!$A:$A)-(SUMIFS('14'!$A:$A,'14'!$Q:$Q,$C113,'14'!$B:$B,$D113)+SUMIFS('14'!$A:$A,'14'!$Q:$Q,$C113,'14'!$C:$C,$D113)+SUMIFS('14'!$A:$A,'14'!$Q:$Q,$C113,'14'!$B:$B,$G113)+SUMIFS('14'!$A:$A,'14'!$Q:$Q,P113,'14'!$C:$C,$G113)),SUMIF('14'!$R:$R,$C113,'14'!$A:$A)-(SUMIFS('14'!$A:$A,'14'!$R:$R,$C113,'14'!$B:$B,$D113)+SUMIFS('14'!$A:$A,'14'!$R:$R,$C113,'14'!$C:$C,$D113)+SUMIFS('14'!$A:$A,'14'!$R:$R,$C113,'14'!$B:$B,$G113)+SUMIFS('14'!$A:$A,'14'!$R:$R,$C113,'14'!$C:$C,$G113)),SUMIF('14'!$S:$S,$C113,'14'!$A:$A)-(SUMIFS('14'!$A:$A,'14'!$S:$S,$C113,'14'!$B:$B,$D113)+SUMIFS('14'!$A:$A,'14'!$S:$S,$C113,'14'!$C:$C,$D113)+SUMIFS('14'!$A:$A,'14'!$S:$S,$C113,'14'!$B:$B,$G113)+SUMIFS('14'!$A:$A,'14'!$S:$S,$C113,'14'!$C:$C,$G113))))</f>
        <v/>
      </c>
      <c r="X113" s="73" t="str">
        <f>IF('15'!$D$2="","",SUM(SUMIF('15'!$Q:$Q,$C113,'15'!$A:$A)-(SUMIFS('15'!$A:$A,'15'!$Q:$Q,$C113,'15'!$B:$B,$D113)+SUMIFS('15'!$A:$A,'15'!$Q:$Q,$C113,'15'!$C:$C,$D113)+SUMIFS('15'!$A:$A,'15'!$Q:$Q,$C113,'15'!$B:$B,$G113)+SUMIFS('15'!$A:$A,'15'!$Q:$Q,Q113,'15'!$C:$C,$G113)),SUMIF('15'!$R:$R,$C113,'15'!$A:$A)-(SUMIFS('15'!$A:$A,'15'!$R:$R,$C113,'15'!$B:$B,$D113)+SUMIFS('15'!$A:$A,'15'!$R:$R,$C113,'15'!$C:$C,$D113)+SUMIFS('15'!$A:$A,'15'!$R:$R,$C113,'15'!$B:$B,$G113)+SUMIFS('15'!$A:$A,'15'!$R:$R,$C113,'15'!$C:$C,$G113)),SUMIF('15'!$S:$S,$C113,'15'!$A:$A)-(SUMIFS('15'!$A:$A,'15'!$S:$S,$C113,'15'!$B:$B,$D113)+SUMIFS('15'!$A:$A,'15'!$S:$S,$C113,'15'!$C:$C,$D113)+SUMIFS('15'!$A:$A,'15'!$S:$S,$C113,'15'!$B:$B,$G113)+SUMIFS('15'!$A:$A,'15'!$S:$S,$C113,'15'!$C:$C,$G113))))</f>
        <v/>
      </c>
      <c r="Y113" s="77">
        <f t="shared" si="33"/>
        <v>0</v>
      </c>
      <c r="Z113" s="85">
        <f>SUM(COUNTIF('1'!$R$2:$T$100,$C113),COUNTIF('2'!$R$2:$T$100,$C113),COUNTIF('3'!$R$2:$T$100,$C113),COUNTIF('4'!$R$2:$T$100,$C113),COUNTIF('5'!$R$2:$T$100,$C113),COUNTIF('6'!$R$2:$T$100,$C113),COUNTIF('7'!$R$2:$T$100,$C113),COUNTIF('8'!$R$2:$T$100,$C113),COUNTIF('9'!$R$2:$T$100,$C113),COUNTIF('10'!$Q$2:$S$100,$C113),COUNTIF('11'!$Q$2:$S$100,$C113),COUNTIF('12'!$Q$2:$S$100,$C113),COUNTIF('13'!$Q$2:$S$100,$C113),COUNTIF('14'!$Q$2:$S$100,$C113),COUNTIF('15'!$Q$2:$S$100,$C113))</f>
        <v>0</v>
      </c>
    </row>
    <row r="114" spans="1:36" x14ac:dyDescent="0.2">
      <c r="A114" s="2" t="s">
        <v>24</v>
      </c>
      <c r="B114" s="2" t="s">
        <v>174</v>
      </c>
      <c r="C114" s="2" t="str">
        <f t="shared" si="30"/>
        <v>Ari Polidi</v>
      </c>
      <c r="D114" s="40" t="s">
        <v>322</v>
      </c>
      <c r="E114" s="43">
        <v>1</v>
      </c>
      <c r="F114" s="72">
        <f t="shared" si="31"/>
        <v>11</v>
      </c>
      <c r="G114" s="40"/>
      <c r="H114" s="43"/>
      <c r="I114" s="72">
        <f t="shared" si="32"/>
        <v>0</v>
      </c>
      <c r="J114" s="73">
        <f>IF('1'!$E$2="","",SUM(SUMIF('1'!$R:$R,$C114,'1'!$A:$A)-(SUMIFS('1'!$A:$A,'1'!$R:$R,$C114,'1'!$C:$C,$D114)+SUMIFS('1'!$A:$A,'1'!$R:$R,$C114,'1'!$D:$D,$D114)+SUMIFS('1'!$A:$A,'1'!$R:$R,$C114,'1'!$C:$C,$G114)+SUMIFS('1'!$A:$A,'1'!$R:$R,C114,'1'!$D:$D,$G114)),SUMIF('1'!$S:$S,$C114,'1'!$A:$A)-(SUMIFS('1'!$A:$A,'1'!$S:$S,$C114,'1'!$C:$C,$D114)+SUMIFS('1'!$A:$A,'1'!$S:$S,$C114,'1'!$D:$D,$D114)+SUMIFS('1'!$A:$A,'1'!$S:$S,$C114,'1'!$C:$C,$G114)+SUMIFS('1'!$A:$A,'1'!$S:$S,$C114,'1'!$D:$D,$G114)),SUMIF('1'!$T:$T,$C114,'1'!$A:$A)-(SUMIFS('1'!$A:$A,'1'!$T:$T,$C114,'1'!$C:$C,$D114)+SUMIFS('1'!$A:$A,'1'!$T:$T,$C114,'1'!$D:$D,$D114)+SUMIFS('1'!$A:$A,'1'!$T:$T,$C114,'1'!$C:$C,$G114)+SUMIFS('1'!$A:$A,'1'!$T:$T,$C114,'1'!$D:$D,$G114))))</f>
        <v>0</v>
      </c>
      <c r="K114" s="73">
        <f>IF('2'!$E$2="","",SUM(SUMIF('2'!$R:$R,$C114,'2'!$A:$A)-(SUMIFS('2'!$A:$A,'2'!$R:$R,$C114,'2'!$C:$C,$D114)+SUMIFS('2'!$A:$A,'2'!$R:$R,$C114,'2'!$D:$D,$D114)+SUMIFS('2'!$A:$A,'2'!$R:$R,$C114,'2'!$C:$C,$G114)+SUMIFS('2'!$A:$A,'2'!$R:$R,D114,'2'!$D:$D,$G114)),SUMIF('2'!$S:$S,$C114,'2'!$A:$A)-(SUMIFS('2'!$A:$A,'2'!$S:$S,$C114,'2'!$C:$C,$D114)+SUMIFS('2'!$A:$A,'2'!$S:$S,$C114,'2'!$D:$D,$D114)+SUMIFS('2'!$A:$A,'2'!$S:$S,$C114,'2'!$C:$C,$G114)+SUMIFS('2'!$A:$A,'2'!$S:$S,$C114,'2'!$D:$D,$G114)),SUMIF('2'!$T:$T,$C114,'2'!$A:$A)-(SUMIFS('2'!$A:$A,'2'!$T:$T,$C114,'2'!$C:$C,$D114)+SUMIFS('2'!$A:$A,'2'!$T:$T,$C114,'2'!$D:$D,$D114)+SUMIFS('2'!$A:$A,'2'!$T:$T,$C114,'2'!$C:$C,$G114)+SUMIFS('2'!$A:$A,'2'!$T:$T,$C114,'2'!$D:$D,$G114))))</f>
        <v>6</v>
      </c>
      <c r="L114" s="73">
        <f>IF('3'!$E$2="","",SUM(SUMIF('3'!$R:$R,$C114,'3'!$A:$A)-(SUMIFS('3'!$A:$A,'3'!$R:$R,$C114,'3'!$C:$C,$D114)+SUMIFS('3'!$A:$A,'3'!$R:$R,$C114,'3'!$D:$D,$D114)+SUMIFS('3'!$A:$A,'3'!$R:$R,$C114,'3'!$C:$C,$G114)+SUMIFS('3'!$A:$A,'3'!$R:$R,E114,'3'!$D:$D,$G114)),SUMIF('3'!$S:$S,$C114,'3'!$A:$A)-(SUMIFS('3'!$A:$A,'3'!$S:$S,$C114,'3'!$C:$C,$D114)+SUMIFS('3'!$A:$A,'3'!$S:$S,$C114,'3'!$D:$D,$D114)+SUMIFS('3'!$A:$A,'3'!$S:$S,$C114,'3'!$C:$C,$G114)+SUMIFS('3'!$A:$A,'3'!$S:$S,$C114,'3'!$D:$D,$G114)),SUMIF('3'!$T:$T,$C114,'3'!$A:$A)-(SUMIFS('3'!$A:$A,'3'!$T:$T,$C114,'3'!$C:$C,$D114)+SUMIFS('3'!$A:$A,'3'!$T:$T,$C114,'3'!$D:$D,$D114)+SUMIFS('3'!$A:$A,'3'!$T:$T,$C114,'3'!$C:$C,$G114)+SUMIFS('3'!$A:$A,'3'!$T:$T,$C114,'3'!$D:$D,$G114))))</f>
        <v>5</v>
      </c>
      <c r="M114" s="73" t="str">
        <f>IF('4'!$E$2="","",SUM(SUMIF('4'!$R:$R,$C114,'4'!$A:$A)-(SUMIFS('4'!$A:$A,'4'!$R:$R,$C114,'4'!$C:$C,$D114)+SUMIFS('4'!$A:$A,'4'!$R:$R,$C114,'4'!$D:$D,$D114)+SUMIFS('4'!$A:$A,'4'!$R:$R,$C114,'4'!$C:$C,$G114)+SUMIFS('4'!$A:$A,'4'!$R:$R,F114,'4'!$D:$D,$G114)),SUMIF('4'!$S:$S,$C114,'4'!$A:$A)-(SUMIFS('4'!$A:$A,'4'!$S:$S,$C114,'4'!$C:$C,$D114)+SUMIFS('4'!$A:$A,'4'!$S:$S,$C114,'4'!$D:$D,$D114)+SUMIFS('4'!$A:$A,'4'!$S:$S,$C114,'4'!$C:$C,$G114)+SUMIFS('4'!$A:$A,'4'!$S:$S,$C114,'4'!$D:$D,$G114)),SUMIF('4'!$T:$T,$C114,'4'!$A:$A)-(SUMIFS('4'!$A:$A,'4'!$T:$T,$C114,'4'!$C:$C,$D114)+SUMIFS('4'!$A:$A,'4'!$T:$T,$C114,'4'!$D:$D,$D114)+SUMIFS('4'!$A:$A,'4'!$T:$T,$C114,'4'!$C:$C,$G114)+SUMIFS('4'!$A:$A,'4'!$T:$T,$C114,'4'!$D:$D,$G114))))</f>
        <v/>
      </c>
      <c r="N114" s="73" t="str">
        <f>IF('5'!$E$2="","",SUM(SUMIF('5'!$R:$R,$C114,'5'!$A:$A)-(SUMIFS('5'!$A:$A,'5'!$R:$R,$C114,'5'!$C:$C,$D114)+SUMIFS('5'!$A:$A,'5'!$R:$R,$C114,'5'!$D:$D,$D114)+SUMIFS('5'!$A:$A,'5'!$R:$R,$C114,'5'!$C:$C,$G114)+SUMIFS('5'!$A:$A,'5'!$R:$R,G114,'5'!$D:$D,$G114)),SUMIF('5'!$S:$S,$C114,'5'!$A:$A)-(SUMIFS('5'!$A:$A,'5'!$S:$S,$C114,'5'!$C:$C,$D114)+SUMIFS('5'!$A:$A,'5'!$S:$S,$C114,'5'!$D:$D,$D114)+SUMIFS('5'!$A:$A,'5'!$S:$S,$C114,'5'!$C:$C,$G114)+SUMIFS('5'!$A:$A,'5'!$S:$S,$C114,'5'!$D:$D,$G114)),SUMIF('5'!$T:$T,$C114,'5'!$A:$A)-(SUMIFS('5'!$A:$A,'5'!$T:$T,$C114,'5'!$C:$C,$D114)+SUMIFS('5'!$A:$A,'5'!$T:$T,$C114,'5'!$D:$D,$D114)+SUMIFS('5'!$A:$A,'5'!$T:$T,$C114,'5'!$C:$C,$G114)+SUMIFS('5'!$A:$A,'5'!$T:$T,$C114,'5'!$D:$D,$G114))))</f>
        <v/>
      </c>
      <c r="O114" s="73" t="str">
        <f>IF('6'!$E$2="","",SUM(SUMIF('6'!$R:$R,$C114,'6'!$A:$A)-(SUMIFS('6'!$A:$A,'6'!$R:$R,$C114,'6'!$C:$C,$D114)+SUMIFS('6'!$A:$A,'6'!$R:$R,$C114,'6'!$D:$D,$D114)+SUMIFS('6'!$A:$A,'6'!$R:$R,$C114,'6'!$C:$C,$G114)+SUMIFS('6'!$A:$A,'6'!$R:$R,H114,'6'!$D:$D,$G114)),SUMIF('6'!$S:$S,$C114,'6'!$A:$A)-(SUMIFS('6'!$A:$A,'6'!$S:$S,$C114,'6'!$C:$C,$D114)+SUMIFS('6'!$A:$A,'6'!$S:$S,$C114,'6'!$D:$D,$D114)+SUMIFS('6'!$A:$A,'6'!$S:$S,$C114,'6'!$C:$C,$G114)+SUMIFS('6'!$A:$A,'6'!$S:$S,$C114,'6'!$D:$D,$G114)),SUMIF('6'!$T:$T,$C114,'6'!$A:$A)-(SUMIFS('6'!$A:$A,'6'!$T:$T,$C114,'6'!$C:$C,$D114)+SUMIFS('6'!$A:$A,'6'!$T:$T,$C114,'6'!$D:$D,$D114)+SUMIFS('6'!$A:$A,'6'!$T:$T,$C114,'6'!$C:$C,$G114)+SUMIFS('6'!$A:$A,'6'!$T:$T,$C114,'6'!$D:$D,$G114))))</f>
        <v/>
      </c>
      <c r="P114" s="73" t="str">
        <f>IF('7'!$E$2="","",SUM(SUMIF('7'!$R:$R,$C114,'7'!$A:$A)-(SUMIFS('7'!$A:$A,'7'!$R:$R,$C114,'7'!$C:$C,$D114)+SUMIFS('7'!$A:$A,'7'!$R:$R,$C114,'7'!$D:$D,$D114)+SUMIFS('7'!$A:$A,'7'!$R:$R,$C114,'7'!$C:$C,$G114)+SUMIFS('7'!$A:$A,'7'!$R:$R,I114,'7'!$D:$D,$G114)),SUMIF('7'!$S:$S,$C114,'7'!$A:$A)-(SUMIFS('7'!$A:$A,'7'!$S:$S,$C114,'7'!$C:$C,$D114)+SUMIFS('7'!$A:$A,'7'!$S:$S,$C114,'7'!$D:$D,$D114)+SUMIFS('7'!$A:$A,'7'!$S:$S,$C114,'7'!$C:$C,$G114)+SUMIFS('7'!$A:$A,'7'!$S:$S,$C114,'7'!$D:$D,$G114)),SUMIF('7'!$T:$T,$C114,'7'!$A:$A)-(SUMIFS('7'!$A:$A,'7'!$T:$T,$C114,'7'!$C:$C,$D114)+SUMIFS('7'!$A:$A,'7'!$T:$T,$C114,'7'!$D:$D,$D114)+SUMIFS('7'!$A:$A,'7'!$T:$T,$C114,'7'!$C:$C,$G114)+SUMIFS('7'!$A:$A,'7'!$T:$T,$C114,'7'!$D:$D,$G114))))</f>
        <v/>
      </c>
      <c r="Q114" s="73" t="str">
        <f>IF('8'!$E$2="","",SUM(SUMIF('8'!$R:$R,$C114,'8'!$A:$A)-(SUMIFS('8'!$A:$A,'8'!$R:$R,$C114,'8'!$C:$C,$D114)+SUMIFS('8'!$A:$A,'8'!$R:$R,$C114,'8'!$D:$D,$D114)+SUMIFS('8'!$A:$A,'8'!$R:$R,$C114,'8'!$C:$C,$G114)+SUMIFS('8'!$A:$A,'8'!$R:$R,J114,'8'!$D:$D,$G114)),SUMIF('8'!$S:$S,$C114,'8'!$A:$A)-(SUMIFS('8'!$A:$A,'8'!$S:$S,$C114,'8'!$C:$C,$D114)+SUMIFS('8'!$A:$A,'8'!$S:$S,$C114,'8'!$D:$D,$D114)+SUMIFS('8'!$A:$A,'8'!$S:$S,$C114,'8'!$C:$C,$G114)+SUMIFS('8'!$A:$A,'8'!$S:$S,$C114,'8'!$D:$D,$G114)),SUMIF('8'!$T:$T,$C114,'8'!$A:$A)-(SUMIFS('8'!$A:$A,'8'!$T:$T,$C114,'8'!$C:$C,$D114)+SUMIFS('8'!$A:$A,'8'!$T:$T,$C114,'8'!$D:$D,$D114)+SUMIFS('8'!$A:$A,'8'!$T:$T,$C114,'8'!$C:$C,$G114)+SUMIFS('8'!$A:$A,'8'!$T:$T,$C114,'8'!$D:$D,$G114))))</f>
        <v/>
      </c>
      <c r="R114" s="73" t="str">
        <f>IF('9'!$E$2="","",SUM(SUMIF('9'!$R:$R,$C114,'9'!$A:$A)-(SUMIFS('9'!$A:$A,'9'!$R:$R,$C114,'9'!$C:$C,$D114)+SUMIFS('9'!$A:$A,'9'!$R:$R,$C114,'9'!$D:$D,$D114)+SUMIFS('9'!$A:$A,'9'!$R:$R,$C114,'9'!$C:$C,$G114)+SUMIFS('9'!$A:$A,'9'!$R:$R,K114,'9'!$D:$D,$G114)),SUMIF('9'!$S:$S,$C114,'9'!$A:$A)-(SUMIFS('9'!$A:$A,'9'!$S:$S,$C114,'9'!$C:$C,$D114)+SUMIFS('9'!$A:$A,'9'!$S:$S,$C114,'9'!$D:$D,$D114)+SUMIFS('9'!$A:$A,'9'!$S:$S,$C114,'9'!$C:$C,$G114)+SUMIFS('9'!$A:$A,'9'!$S:$S,$C114,'9'!$D:$D,$G114)),SUMIF('9'!$T:$T,$C114,'9'!$A:$A)-(SUMIFS('9'!$A:$A,'9'!$T:$T,$C114,'9'!$C:$C,$D114)+SUMIFS('9'!$A:$A,'9'!$T:$T,$C114,'9'!$D:$D,$D114)+SUMIFS('9'!$A:$A,'9'!$T:$T,$C114,'9'!$C:$C,$G114)+SUMIFS('9'!$A:$A,'9'!$T:$T,$C114,'9'!$D:$D,$G114))))</f>
        <v/>
      </c>
      <c r="S114" s="73" t="str">
        <f>IF('10'!$D$2="","",SUM(SUMIF('10'!$Q:$Q,$C114,'10'!$A:$A)-(SUMIFS('10'!$A:$A,'10'!$Q:$Q,$C114,'10'!$B:$B,$D114)+SUMIFS('10'!$A:$A,'10'!$Q:$Q,$C114,'10'!$C:$C,$D114)+SUMIFS('10'!$A:$A,'10'!$Q:$Q,$C114,'10'!$B:$B,$G114)+SUMIFS('10'!$A:$A,'10'!$Q:$Q,L114,'10'!$C:$C,$G114)),SUMIF('10'!$R:$R,$C114,'10'!$A:$A)-(SUMIFS('10'!$A:$A,'10'!$R:$R,$C114,'10'!$B:$B,$D114)+SUMIFS('10'!$A:$A,'10'!$R:$R,$C114,'10'!$C:$C,$D114)+SUMIFS('10'!$A:$A,'10'!$R:$R,$C114,'10'!$B:$B,$G114)+SUMIFS('10'!$A:$A,'10'!$R:$R,$C114,'10'!$C:$C,$G114)),SUMIF('10'!$S:$S,$C114,'10'!$A:$A)-(SUMIFS('10'!$A:$A,'10'!$S:$S,$C114,'10'!$B:$B,$D114)+SUMIFS('10'!$A:$A,'10'!$S:$S,$C114,'10'!$C:$C,$D114)+SUMIFS('10'!$A:$A,'10'!$S:$S,$C114,'10'!$B:$B,$G114)+SUMIFS('10'!$A:$A,'10'!$S:$S,$C114,'10'!$C:$C,$G114))))</f>
        <v/>
      </c>
      <c r="T114" s="73" t="str">
        <f>IF('11'!$D$2="","",SUM(SUMIF('11'!$Q:$Q,$C114,'11'!$A:$A)-(SUMIFS('11'!$A:$A,'11'!$Q:$Q,$C114,'11'!$B:$B,$D114)+SUMIFS('11'!$A:$A,'11'!$Q:$Q,$C114,'11'!$C:$C,$D114)+SUMIFS('11'!$A:$A,'11'!$Q:$Q,$C114,'11'!$B:$B,$G114)+SUMIFS('11'!$A:$A,'11'!$Q:$Q,M114,'11'!$C:$C,$G114)),SUMIF('11'!$R:$R,$C114,'11'!$A:$A)-(SUMIFS('11'!$A:$A,'11'!$R:$R,$C114,'11'!$B:$B,$D114)+SUMIFS('11'!$A:$A,'11'!$R:$R,$C114,'11'!$C:$C,$D114)+SUMIFS('11'!$A:$A,'11'!$R:$R,$C114,'11'!$B:$B,$G114)+SUMIFS('11'!$A:$A,'11'!$R:$R,$C114,'11'!$C:$C,$G114)),SUMIF('11'!$S:$S,$C114,'11'!$A:$A)-(SUMIFS('11'!$A:$A,'11'!$S:$S,$C114,'11'!$B:$B,$D114)+SUMIFS('11'!$A:$A,'11'!$S:$S,$C114,'11'!$C:$C,$D114)+SUMIFS('11'!$A:$A,'11'!$S:$S,$C114,'11'!$B:$B,$G114)+SUMIFS('11'!$A:$A,'11'!$S:$S,$C114,'11'!$C:$C,$G114))))</f>
        <v/>
      </c>
      <c r="U114" s="74" t="str">
        <f>IF('12'!$D$2="","",SUM(SUMIF('12'!$Q:$Q,$C114,'12'!$A:$A)-(SUMIFS('12'!$A:$A,'12'!$Q:$Q,$C114,'12'!$B:$B,$D114)+SUMIFS('12'!$A:$A,'12'!$Q:$Q,$C114,'12'!$C:$C,$D114)+SUMIFS('12'!$A:$A,'12'!$Q:$Q,$C114,'12'!$B:$B,$G114)+SUMIFS('12'!$A:$A,'12'!$Q:$Q,N114,'12'!$C:$C,$G114)),SUMIF('12'!$R:$R,$C114,'12'!$A:$A)-(SUMIFS('12'!$A:$A,'12'!$R:$R,$C114,'12'!$B:$B,$D114)+SUMIFS('12'!$A:$A,'12'!$R:$R,$C114,'12'!$C:$C,$D114)+SUMIFS('12'!$A:$A,'12'!$R:$R,$C114,'12'!$B:$B,$G114)+SUMIFS('12'!$A:$A,'12'!$R:$R,$C114,'12'!$C:$C,$G114)),SUMIF('12'!$S:$S,$C114,'12'!$A:$A)-(SUMIFS('12'!$A:$A,'12'!$S:$S,$C114,'12'!$B:$B,$D114)+SUMIFS('12'!$A:$A,'12'!$S:$S,$C114,'12'!$C:$C,$D114)+SUMIFS('12'!$A:$A,'12'!$S:$S,$C114,'12'!$B:$B,$G114)+SUMIFS('12'!$A:$A,'12'!$S:$S,$C114,'12'!$C:$C,$G114))))</f>
        <v/>
      </c>
      <c r="V114" s="75" t="str">
        <f>IF('13'!$D$2="","",SUM(SUMIF('13'!$Q:$Q,$C114,'13'!$A:$A)-(SUMIFS('13'!$A:$A,'13'!$Q:$Q,$C114,'13'!$B:$B,$D114)+SUMIFS('13'!$A:$A,'13'!$Q:$Q,$C114,'13'!$C:$C,$D114)+SUMIFS('13'!$A:$A,'13'!$Q:$Q,$C114,'13'!$B:$B,$G114)+SUMIFS('13'!$A:$A,'13'!$Q:$Q,O114,'13'!$C:$C,$G114)),SUMIF('13'!$R:$R,$C114,'13'!$A:$A)-(SUMIFS('13'!$A:$A,'13'!$R:$R,$C114,'13'!$B:$B,$D114)+SUMIFS('13'!$A:$A,'13'!$R:$R,$C114,'13'!$C:$C,$D114)+SUMIFS('13'!$A:$A,'13'!$R:$R,$C114,'13'!$B:$B,$G114)+SUMIFS('13'!$A:$A,'13'!$R:$R,$C114,'13'!$C:$C,$G114)),SUMIF('13'!$S:$S,$C114,'13'!$A:$A)-(SUMIFS('13'!$A:$A,'13'!$S:$S,$C114,'13'!$B:$B,$D114)+SUMIFS('13'!$A:$A,'13'!$S:$S,$C114,'13'!$C:$C,$D114)+SUMIFS('13'!$A:$A,'13'!$S:$S,$C114,'13'!$B:$B,$G114)+SUMIFS('13'!$A:$A,'13'!$S:$S,$C114,'13'!$C:$C,$G114))))</f>
        <v/>
      </c>
      <c r="W114" s="76" t="str">
        <f>IF('14'!$D$2="","",SUM(SUMIF('14'!$Q:$Q,$C114,'14'!$A:$A)-(SUMIFS('14'!$A:$A,'14'!$Q:$Q,$C114,'14'!$B:$B,$D114)+SUMIFS('14'!$A:$A,'14'!$Q:$Q,$C114,'14'!$C:$C,$D114)+SUMIFS('14'!$A:$A,'14'!$Q:$Q,$C114,'14'!$B:$B,$G114)+SUMIFS('14'!$A:$A,'14'!$Q:$Q,P114,'14'!$C:$C,$G114)),SUMIF('14'!$R:$R,$C114,'14'!$A:$A)-(SUMIFS('14'!$A:$A,'14'!$R:$R,$C114,'14'!$B:$B,$D114)+SUMIFS('14'!$A:$A,'14'!$R:$R,$C114,'14'!$C:$C,$D114)+SUMIFS('14'!$A:$A,'14'!$R:$R,$C114,'14'!$B:$B,$G114)+SUMIFS('14'!$A:$A,'14'!$R:$R,$C114,'14'!$C:$C,$G114)),SUMIF('14'!$S:$S,$C114,'14'!$A:$A)-(SUMIFS('14'!$A:$A,'14'!$S:$S,$C114,'14'!$B:$B,$D114)+SUMIFS('14'!$A:$A,'14'!$S:$S,$C114,'14'!$C:$C,$D114)+SUMIFS('14'!$A:$A,'14'!$S:$S,$C114,'14'!$B:$B,$G114)+SUMIFS('14'!$A:$A,'14'!$S:$S,$C114,'14'!$C:$C,$G114))))</f>
        <v/>
      </c>
      <c r="X114" s="73" t="str">
        <f>IF('15'!$D$2="","",SUM(SUMIF('15'!$Q:$Q,$C114,'15'!$A:$A)-(SUMIFS('15'!$A:$A,'15'!$Q:$Q,$C114,'15'!$B:$B,$D114)+SUMIFS('15'!$A:$A,'15'!$Q:$Q,$C114,'15'!$C:$C,$D114)+SUMIFS('15'!$A:$A,'15'!$Q:$Q,$C114,'15'!$B:$B,$G114)+SUMIFS('15'!$A:$A,'15'!$Q:$Q,Q114,'15'!$C:$C,$G114)),SUMIF('15'!$R:$R,$C114,'15'!$A:$A)-(SUMIFS('15'!$A:$A,'15'!$R:$R,$C114,'15'!$B:$B,$D114)+SUMIFS('15'!$A:$A,'15'!$R:$R,$C114,'15'!$C:$C,$D114)+SUMIFS('15'!$A:$A,'15'!$R:$R,$C114,'15'!$B:$B,$G114)+SUMIFS('15'!$A:$A,'15'!$R:$R,$C114,'15'!$C:$C,$G114)),SUMIF('15'!$S:$S,$C114,'15'!$A:$A)-(SUMIFS('15'!$A:$A,'15'!$S:$S,$C114,'15'!$B:$B,$D114)+SUMIFS('15'!$A:$A,'15'!$S:$S,$C114,'15'!$C:$C,$D114)+SUMIFS('15'!$A:$A,'15'!$S:$S,$C114,'15'!$B:$B,$G114)+SUMIFS('15'!$A:$A,'15'!$S:$S,$C114,'15'!$C:$C,$G114))))</f>
        <v/>
      </c>
      <c r="Y114" s="77">
        <f t="shared" si="33"/>
        <v>11</v>
      </c>
      <c r="Z114" s="85">
        <f>SUM(COUNTIF('1'!$R$2:$T$100,$C114),COUNTIF('2'!$R$2:$T$100,$C114),COUNTIF('3'!$R$2:$T$100,$C114),COUNTIF('4'!$R$2:$T$100,$C114),COUNTIF('5'!$R$2:$T$100,$C114),COUNTIF('6'!$R$2:$T$100,$C114),COUNTIF('7'!$R$2:$T$100,$C114),COUNTIF('8'!$R$2:$T$100,$C114),COUNTIF('9'!$R$2:$T$100,$C114),COUNTIF('10'!$Q$2:$S$100,$C114),COUNTIF('11'!$Q$2:$S$100,$C114),COUNTIF('12'!$Q$2:$S$100,$C114),COUNTIF('13'!$Q$2:$S$100,$C114),COUNTIF('14'!$Q$2:$S$100,$C114),COUNTIF('15'!$Q$2:$S$100,$C114))</f>
        <v>8</v>
      </c>
    </row>
    <row r="115" spans="1:36" x14ac:dyDescent="0.2">
      <c r="A115" s="2" t="s">
        <v>189</v>
      </c>
      <c r="B115" s="2" t="s">
        <v>190</v>
      </c>
      <c r="C115" s="2" t="str">
        <f t="shared" si="30"/>
        <v>Gino Poore</v>
      </c>
      <c r="D115" s="40"/>
      <c r="E115" s="43"/>
      <c r="F115" s="72">
        <f t="shared" si="31"/>
        <v>0</v>
      </c>
      <c r="G115" s="40"/>
      <c r="H115" s="43"/>
      <c r="I115" s="72">
        <f t="shared" si="32"/>
        <v>0</v>
      </c>
      <c r="J115" s="73">
        <f>IF('1'!$E$2="","",SUM(SUMIF('1'!$R:$R,$C115,'1'!$A:$A)-(SUMIFS('1'!$A:$A,'1'!$R:$R,$C115,'1'!$C:$C,$D115)+SUMIFS('1'!$A:$A,'1'!$R:$R,$C115,'1'!$D:$D,$D115)+SUMIFS('1'!$A:$A,'1'!$R:$R,$C115,'1'!$C:$C,$G115)+SUMIFS('1'!$A:$A,'1'!$R:$R,C115,'1'!$D:$D,$G115)),SUMIF('1'!$S:$S,$C115,'1'!$A:$A)-(SUMIFS('1'!$A:$A,'1'!$S:$S,$C115,'1'!$C:$C,$D115)+SUMIFS('1'!$A:$A,'1'!$S:$S,$C115,'1'!$D:$D,$D115)+SUMIFS('1'!$A:$A,'1'!$S:$S,$C115,'1'!$C:$C,$G115)+SUMIFS('1'!$A:$A,'1'!$S:$S,$C115,'1'!$D:$D,$G115)),SUMIF('1'!$T:$T,$C115,'1'!$A:$A)-(SUMIFS('1'!$A:$A,'1'!$T:$T,$C115,'1'!$C:$C,$D115)+SUMIFS('1'!$A:$A,'1'!$T:$T,$C115,'1'!$D:$D,$D115)+SUMIFS('1'!$A:$A,'1'!$T:$T,$C115,'1'!$C:$C,$G115)+SUMIFS('1'!$A:$A,'1'!$T:$T,$C115,'1'!$D:$D,$G115))))</f>
        <v>0</v>
      </c>
      <c r="K115" s="73">
        <f>IF('2'!$E$2="","",SUM(SUMIF('2'!$R:$R,$C115,'2'!$A:$A)-(SUMIFS('2'!$A:$A,'2'!$R:$R,$C115,'2'!$C:$C,$D115)+SUMIFS('2'!$A:$A,'2'!$R:$R,$C115,'2'!$D:$D,$D115)+SUMIFS('2'!$A:$A,'2'!$R:$R,$C115,'2'!$C:$C,$G115)+SUMIFS('2'!$A:$A,'2'!$R:$R,D115,'2'!$D:$D,$G115)),SUMIF('2'!$S:$S,$C115,'2'!$A:$A)-(SUMIFS('2'!$A:$A,'2'!$S:$S,$C115,'2'!$C:$C,$D115)+SUMIFS('2'!$A:$A,'2'!$S:$S,$C115,'2'!$D:$D,$D115)+SUMIFS('2'!$A:$A,'2'!$S:$S,$C115,'2'!$C:$C,$G115)+SUMIFS('2'!$A:$A,'2'!$S:$S,$C115,'2'!$D:$D,$G115)),SUMIF('2'!$T:$T,$C115,'2'!$A:$A)-(SUMIFS('2'!$A:$A,'2'!$T:$T,$C115,'2'!$C:$C,$D115)+SUMIFS('2'!$A:$A,'2'!$T:$T,$C115,'2'!$D:$D,$D115)+SUMIFS('2'!$A:$A,'2'!$T:$T,$C115,'2'!$C:$C,$G115)+SUMIFS('2'!$A:$A,'2'!$T:$T,$C115,'2'!$D:$D,$G115))))</f>
        <v>0</v>
      </c>
      <c r="L115" s="73">
        <f>IF('3'!$E$2="","",SUM(SUMIF('3'!$R:$R,$C115,'3'!$A:$A)-(SUMIFS('3'!$A:$A,'3'!$R:$R,$C115,'3'!$C:$C,$D115)+SUMIFS('3'!$A:$A,'3'!$R:$R,$C115,'3'!$D:$D,$D115)+SUMIFS('3'!$A:$A,'3'!$R:$R,$C115,'3'!$C:$C,$G115)+SUMIFS('3'!$A:$A,'3'!$R:$R,E115,'3'!$D:$D,$G115)),SUMIF('3'!$S:$S,$C115,'3'!$A:$A)-(SUMIFS('3'!$A:$A,'3'!$S:$S,$C115,'3'!$C:$C,$D115)+SUMIFS('3'!$A:$A,'3'!$S:$S,$C115,'3'!$D:$D,$D115)+SUMIFS('3'!$A:$A,'3'!$S:$S,$C115,'3'!$C:$C,$G115)+SUMIFS('3'!$A:$A,'3'!$S:$S,$C115,'3'!$D:$D,$G115)),SUMIF('3'!$T:$T,$C115,'3'!$A:$A)-(SUMIFS('3'!$A:$A,'3'!$T:$T,$C115,'3'!$C:$C,$D115)+SUMIFS('3'!$A:$A,'3'!$T:$T,$C115,'3'!$D:$D,$D115)+SUMIFS('3'!$A:$A,'3'!$T:$T,$C115,'3'!$C:$C,$G115)+SUMIFS('3'!$A:$A,'3'!$T:$T,$C115,'3'!$D:$D,$G115))))</f>
        <v>0</v>
      </c>
      <c r="M115" s="73" t="str">
        <f>IF('4'!$E$2="","",SUM(SUMIF('4'!$R:$R,$C115,'4'!$A:$A)-(SUMIFS('4'!$A:$A,'4'!$R:$R,$C115,'4'!$C:$C,$D115)+SUMIFS('4'!$A:$A,'4'!$R:$R,$C115,'4'!$D:$D,$D115)+SUMIFS('4'!$A:$A,'4'!$R:$R,$C115,'4'!$C:$C,$G115)+SUMIFS('4'!$A:$A,'4'!$R:$R,F115,'4'!$D:$D,$G115)),SUMIF('4'!$S:$S,$C115,'4'!$A:$A)-(SUMIFS('4'!$A:$A,'4'!$S:$S,$C115,'4'!$C:$C,$D115)+SUMIFS('4'!$A:$A,'4'!$S:$S,$C115,'4'!$D:$D,$D115)+SUMIFS('4'!$A:$A,'4'!$S:$S,$C115,'4'!$C:$C,$G115)+SUMIFS('4'!$A:$A,'4'!$S:$S,$C115,'4'!$D:$D,$G115)),SUMIF('4'!$T:$T,$C115,'4'!$A:$A)-(SUMIFS('4'!$A:$A,'4'!$T:$T,$C115,'4'!$C:$C,$D115)+SUMIFS('4'!$A:$A,'4'!$T:$T,$C115,'4'!$D:$D,$D115)+SUMIFS('4'!$A:$A,'4'!$T:$T,$C115,'4'!$C:$C,$G115)+SUMIFS('4'!$A:$A,'4'!$T:$T,$C115,'4'!$D:$D,$G115))))</f>
        <v/>
      </c>
      <c r="N115" s="73" t="str">
        <f>IF('5'!$E$2="","",SUM(SUMIF('5'!$R:$R,$C115,'5'!$A:$A)-(SUMIFS('5'!$A:$A,'5'!$R:$R,$C115,'5'!$C:$C,$D115)+SUMIFS('5'!$A:$A,'5'!$R:$R,$C115,'5'!$D:$D,$D115)+SUMIFS('5'!$A:$A,'5'!$R:$R,$C115,'5'!$C:$C,$G115)+SUMIFS('5'!$A:$A,'5'!$R:$R,G115,'5'!$D:$D,$G115)),SUMIF('5'!$S:$S,$C115,'5'!$A:$A)-(SUMIFS('5'!$A:$A,'5'!$S:$S,$C115,'5'!$C:$C,$D115)+SUMIFS('5'!$A:$A,'5'!$S:$S,$C115,'5'!$D:$D,$D115)+SUMIFS('5'!$A:$A,'5'!$S:$S,$C115,'5'!$C:$C,$G115)+SUMIFS('5'!$A:$A,'5'!$S:$S,$C115,'5'!$D:$D,$G115)),SUMIF('5'!$T:$T,$C115,'5'!$A:$A)-(SUMIFS('5'!$A:$A,'5'!$T:$T,$C115,'5'!$C:$C,$D115)+SUMIFS('5'!$A:$A,'5'!$T:$T,$C115,'5'!$D:$D,$D115)+SUMIFS('5'!$A:$A,'5'!$T:$T,$C115,'5'!$C:$C,$G115)+SUMIFS('5'!$A:$A,'5'!$T:$T,$C115,'5'!$D:$D,$G115))))</f>
        <v/>
      </c>
      <c r="O115" s="73" t="str">
        <f>IF('6'!$E$2="","",SUM(SUMIF('6'!$R:$R,$C115,'6'!$A:$A)-(SUMIFS('6'!$A:$A,'6'!$R:$R,$C115,'6'!$C:$C,$D115)+SUMIFS('6'!$A:$A,'6'!$R:$R,$C115,'6'!$D:$D,$D115)+SUMIFS('6'!$A:$A,'6'!$R:$R,$C115,'6'!$C:$C,$G115)+SUMIFS('6'!$A:$A,'6'!$R:$R,H115,'6'!$D:$D,$G115)),SUMIF('6'!$S:$S,$C115,'6'!$A:$A)-(SUMIFS('6'!$A:$A,'6'!$S:$S,$C115,'6'!$C:$C,$D115)+SUMIFS('6'!$A:$A,'6'!$S:$S,$C115,'6'!$D:$D,$D115)+SUMIFS('6'!$A:$A,'6'!$S:$S,$C115,'6'!$C:$C,$G115)+SUMIFS('6'!$A:$A,'6'!$S:$S,$C115,'6'!$D:$D,$G115)),SUMIF('6'!$T:$T,$C115,'6'!$A:$A)-(SUMIFS('6'!$A:$A,'6'!$T:$T,$C115,'6'!$C:$C,$D115)+SUMIFS('6'!$A:$A,'6'!$T:$T,$C115,'6'!$D:$D,$D115)+SUMIFS('6'!$A:$A,'6'!$T:$T,$C115,'6'!$C:$C,$G115)+SUMIFS('6'!$A:$A,'6'!$T:$T,$C115,'6'!$D:$D,$G115))))</f>
        <v/>
      </c>
      <c r="P115" s="73" t="str">
        <f>IF('7'!$E$2="","",SUM(SUMIF('7'!$R:$R,$C115,'7'!$A:$A)-(SUMIFS('7'!$A:$A,'7'!$R:$R,$C115,'7'!$C:$C,$D115)+SUMIFS('7'!$A:$A,'7'!$R:$R,$C115,'7'!$D:$D,$D115)+SUMIFS('7'!$A:$A,'7'!$R:$R,$C115,'7'!$C:$C,$G115)+SUMIFS('7'!$A:$A,'7'!$R:$R,I115,'7'!$D:$D,$G115)),SUMIF('7'!$S:$S,$C115,'7'!$A:$A)-(SUMIFS('7'!$A:$A,'7'!$S:$S,$C115,'7'!$C:$C,$D115)+SUMIFS('7'!$A:$A,'7'!$S:$S,$C115,'7'!$D:$D,$D115)+SUMIFS('7'!$A:$A,'7'!$S:$S,$C115,'7'!$C:$C,$G115)+SUMIFS('7'!$A:$A,'7'!$S:$S,$C115,'7'!$D:$D,$G115)),SUMIF('7'!$T:$T,$C115,'7'!$A:$A)-(SUMIFS('7'!$A:$A,'7'!$T:$T,$C115,'7'!$C:$C,$D115)+SUMIFS('7'!$A:$A,'7'!$T:$T,$C115,'7'!$D:$D,$D115)+SUMIFS('7'!$A:$A,'7'!$T:$T,$C115,'7'!$C:$C,$G115)+SUMIFS('7'!$A:$A,'7'!$T:$T,$C115,'7'!$D:$D,$G115))))</f>
        <v/>
      </c>
      <c r="Q115" s="73" t="str">
        <f>IF('8'!$E$2="","",SUM(SUMIF('8'!$R:$R,$C115,'8'!$A:$A)-(SUMIFS('8'!$A:$A,'8'!$R:$R,$C115,'8'!$C:$C,$D115)+SUMIFS('8'!$A:$A,'8'!$R:$R,$C115,'8'!$D:$D,$D115)+SUMIFS('8'!$A:$A,'8'!$R:$R,$C115,'8'!$C:$C,$G115)+SUMIFS('8'!$A:$A,'8'!$R:$R,J115,'8'!$D:$D,$G115)),SUMIF('8'!$S:$S,$C115,'8'!$A:$A)-(SUMIFS('8'!$A:$A,'8'!$S:$S,$C115,'8'!$C:$C,$D115)+SUMIFS('8'!$A:$A,'8'!$S:$S,$C115,'8'!$D:$D,$D115)+SUMIFS('8'!$A:$A,'8'!$S:$S,$C115,'8'!$C:$C,$G115)+SUMIFS('8'!$A:$A,'8'!$S:$S,$C115,'8'!$D:$D,$G115)),SUMIF('8'!$T:$T,$C115,'8'!$A:$A)-(SUMIFS('8'!$A:$A,'8'!$T:$T,$C115,'8'!$C:$C,$D115)+SUMIFS('8'!$A:$A,'8'!$T:$T,$C115,'8'!$D:$D,$D115)+SUMIFS('8'!$A:$A,'8'!$T:$T,$C115,'8'!$C:$C,$G115)+SUMIFS('8'!$A:$A,'8'!$T:$T,$C115,'8'!$D:$D,$G115))))</f>
        <v/>
      </c>
      <c r="R115" s="73" t="str">
        <f>IF('9'!$E$2="","",SUM(SUMIF('9'!$R:$R,$C115,'9'!$A:$A)-(SUMIFS('9'!$A:$A,'9'!$R:$R,$C115,'9'!$C:$C,$D115)+SUMIFS('9'!$A:$A,'9'!$R:$R,$C115,'9'!$D:$D,$D115)+SUMIFS('9'!$A:$A,'9'!$R:$R,$C115,'9'!$C:$C,$G115)+SUMIFS('9'!$A:$A,'9'!$R:$R,K115,'9'!$D:$D,$G115)),SUMIF('9'!$S:$S,$C115,'9'!$A:$A)-(SUMIFS('9'!$A:$A,'9'!$S:$S,$C115,'9'!$C:$C,$D115)+SUMIFS('9'!$A:$A,'9'!$S:$S,$C115,'9'!$D:$D,$D115)+SUMIFS('9'!$A:$A,'9'!$S:$S,$C115,'9'!$C:$C,$G115)+SUMIFS('9'!$A:$A,'9'!$S:$S,$C115,'9'!$D:$D,$G115)),SUMIF('9'!$T:$T,$C115,'9'!$A:$A)-(SUMIFS('9'!$A:$A,'9'!$T:$T,$C115,'9'!$C:$C,$D115)+SUMIFS('9'!$A:$A,'9'!$T:$T,$C115,'9'!$D:$D,$D115)+SUMIFS('9'!$A:$A,'9'!$T:$T,$C115,'9'!$C:$C,$G115)+SUMIFS('9'!$A:$A,'9'!$T:$T,$C115,'9'!$D:$D,$G115))))</f>
        <v/>
      </c>
      <c r="S115" s="73" t="str">
        <f>IF('10'!$D$2="","",SUM(SUMIF('10'!$Q:$Q,$C115,'10'!$A:$A)-(SUMIFS('10'!$A:$A,'10'!$Q:$Q,$C115,'10'!$B:$B,$D115)+SUMIFS('10'!$A:$A,'10'!$Q:$Q,$C115,'10'!$C:$C,$D115)+SUMIFS('10'!$A:$A,'10'!$Q:$Q,$C115,'10'!$B:$B,$G115)+SUMIFS('10'!$A:$A,'10'!$Q:$Q,L115,'10'!$C:$C,$G115)),SUMIF('10'!$R:$R,$C115,'10'!$A:$A)-(SUMIFS('10'!$A:$A,'10'!$R:$R,$C115,'10'!$B:$B,$D115)+SUMIFS('10'!$A:$A,'10'!$R:$R,$C115,'10'!$C:$C,$D115)+SUMIFS('10'!$A:$A,'10'!$R:$R,$C115,'10'!$B:$B,$G115)+SUMIFS('10'!$A:$A,'10'!$R:$R,$C115,'10'!$C:$C,$G115)),SUMIF('10'!$S:$S,$C115,'10'!$A:$A)-(SUMIFS('10'!$A:$A,'10'!$S:$S,$C115,'10'!$B:$B,$D115)+SUMIFS('10'!$A:$A,'10'!$S:$S,$C115,'10'!$C:$C,$D115)+SUMIFS('10'!$A:$A,'10'!$S:$S,$C115,'10'!$B:$B,$G115)+SUMIFS('10'!$A:$A,'10'!$S:$S,$C115,'10'!$C:$C,$G115))))</f>
        <v/>
      </c>
      <c r="T115" s="73" t="str">
        <f>IF('11'!$D$2="","",SUM(SUMIF('11'!$Q:$Q,$C115,'11'!$A:$A)-(SUMIFS('11'!$A:$A,'11'!$Q:$Q,$C115,'11'!$B:$B,$D115)+SUMIFS('11'!$A:$A,'11'!$Q:$Q,$C115,'11'!$C:$C,$D115)+SUMIFS('11'!$A:$A,'11'!$Q:$Q,$C115,'11'!$B:$B,$G115)+SUMIFS('11'!$A:$A,'11'!$Q:$Q,M115,'11'!$C:$C,$G115)),SUMIF('11'!$R:$R,$C115,'11'!$A:$A)-(SUMIFS('11'!$A:$A,'11'!$R:$R,$C115,'11'!$B:$B,$D115)+SUMIFS('11'!$A:$A,'11'!$R:$R,$C115,'11'!$C:$C,$D115)+SUMIFS('11'!$A:$A,'11'!$R:$R,$C115,'11'!$B:$B,$G115)+SUMIFS('11'!$A:$A,'11'!$R:$R,$C115,'11'!$C:$C,$G115)),SUMIF('11'!$S:$S,$C115,'11'!$A:$A)-(SUMIFS('11'!$A:$A,'11'!$S:$S,$C115,'11'!$B:$B,$D115)+SUMIFS('11'!$A:$A,'11'!$S:$S,$C115,'11'!$C:$C,$D115)+SUMIFS('11'!$A:$A,'11'!$S:$S,$C115,'11'!$B:$B,$G115)+SUMIFS('11'!$A:$A,'11'!$S:$S,$C115,'11'!$C:$C,$G115))))</f>
        <v/>
      </c>
      <c r="U115" s="74" t="str">
        <f>IF('12'!$D$2="","",SUM(SUMIF('12'!$Q:$Q,$C115,'12'!$A:$A)-(SUMIFS('12'!$A:$A,'12'!$Q:$Q,$C115,'12'!$B:$B,$D115)+SUMIFS('12'!$A:$A,'12'!$Q:$Q,$C115,'12'!$C:$C,$D115)+SUMIFS('12'!$A:$A,'12'!$Q:$Q,$C115,'12'!$B:$B,$G115)+SUMIFS('12'!$A:$A,'12'!$Q:$Q,N115,'12'!$C:$C,$G115)),SUMIF('12'!$R:$R,$C115,'12'!$A:$A)-(SUMIFS('12'!$A:$A,'12'!$R:$R,$C115,'12'!$B:$B,$D115)+SUMIFS('12'!$A:$A,'12'!$R:$R,$C115,'12'!$C:$C,$D115)+SUMIFS('12'!$A:$A,'12'!$R:$R,$C115,'12'!$B:$B,$G115)+SUMIFS('12'!$A:$A,'12'!$R:$R,$C115,'12'!$C:$C,$G115)),SUMIF('12'!$S:$S,$C115,'12'!$A:$A)-(SUMIFS('12'!$A:$A,'12'!$S:$S,$C115,'12'!$B:$B,$D115)+SUMIFS('12'!$A:$A,'12'!$S:$S,$C115,'12'!$C:$C,$D115)+SUMIFS('12'!$A:$A,'12'!$S:$S,$C115,'12'!$B:$B,$G115)+SUMIFS('12'!$A:$A,'12'!$S:$S,$C115,'12'!$C:$C,$G115))))</f>
        <v/>
      </c>
      <c r="V115" s="75" t="str">
        <f>IF('13'!$D$2="","",SUM(SUMIF('13'!$Q:$Q,$C115,'13'!$A:$A)-(SUMIFS('13'!$A:$A,'13'!$Q:$Q,$C115,'13'!$B:$B,$D115)+SUMIFS('13'!$A:$A,'13'!$Q:$Q,$C115,'13'!$C:$C,$D115)+SUMIFS('13'!$A:$A,'13'!$Q:$Q,$C115,'13'!$B:$B,$G115)+SUMIFS('13'!$A:$A,'13'!$Q:$Q,O115,'13'!$C:$C,$G115)),SUMIF('13'!$R:$R,$C115,'13'!$A:$A)-(SUMIFS('13'!$A:$A,'13'!$R:$R,$C115,'13'!$B:$B,$D115)+SUMIFS('13'!$A:$A,'13'!$R:$R,$C115,'13'!$C:$C,$D115)+SUMIFS('13'!$A:$A,'13'!$R:$R,$C115,'13'!$B:$B,$G115)+SUMIFS('13'!$A:$A,'13'!$R:$R,$C115,'13'!$C:$C,$G115)),SUMIF('13'!$S:$S,$C115,'13'!$A:$A)-(SUMIFS('13'!$A:$A,'13'!$S:$S,$C115,'13'!$B:$B,$D115)+SUMIFS('13'!$A:$A,'13'!$S:$S,$C115,'13'!$C:$C,$D115)+SUMIFS('13'!$A:$A,'13'!$S:$S,$C115,'13'!$B:$B,$G115)+SUMIFS('13'!$A:$A,'13'!$S:$S,$C115,'13'!$C:$C,$G115))))</f>
        <v/>
      </c>
      <c r="W115" s="76" t="str">
        <f>IF('14'!$D$2="","",SUM(SUMIF('14'!$Q:$Q,$C115,'14'!$A:$A)-(SUMIFS('14'!$A:$A,'14'!$Q:$Q,$C115,'14'!$B:$B,$D115)+SUMIFS('14'!$A:$A,'14'!$Q:$Q,$C115,'14'!$C:$C,$D115)+SUMIFS('14'!$A:$A,'14'!$Q:$Q,$C115,'14'!$B:$B,$G115)+SUMIFS('14'!$A:$A,'14'!$Q:$Q,P115,'14'!$C:$C,$G115)),SUMIF('14'!$R:$R,$C115,'14'!$A:$A)-(SUMIFS('14'!$A:$A,'14'!$R:$R,$C115,'14'!$B:$B,$D115)+SUMIFS('14'!$A:$A,'14'!$R:$R,$C115,'14'!$C:$C,$D115)+SUMIFS('14'!$A:$A,'14'!$R:$R,$C115,'14'!$B:$B,$G115)+SUMIFS('14'!$A:$A,'14'!$R:$R,$C115,'14'!$C:$C,$G115)),SUMIF('14'!$S:$S,$C115,'14'!$A:$A)-(SUMIFS('14'!$A:$A,'14'!$S:$S,$C115,'14'!$B:$B,$D115)+SUMIFS('14'!$A:$A,'14'!$S:$S,$C115,'14'!$C:$C,$D115)+SUMIFS('14'!$A:$A,'14'!$S:$S,$C115,'14'!$B:$B,$G115)+SUMIFS('14'!$A:$A,'14'!$S:$S,$C115,'14'!$C:$C,$G115))))</f>
        <v/>
      </c>
      <c r="X115" s="73" t="str">
        <f>IF('15'!$D$2="","",SUM(SUMIF('15'!$Q:$Q,$C115,'15'!$A:$A)-(SUMIFS('15'!$A:$A,'15'!$Q:$Q,$C115,'15'!$B:$B,$D115)+SUMIFS('15'!$A:$A,'15'!$Q:$Q,$C115,'15'!$C:$C,$D115)+SUMIFS('15'!$A:$A,'15'!$Q:$Q,$C115,'15'!$B:$B,$G115)+SUMIFS('15'!$A:$A,'15'!$Q:$Q,Q115,'15'!$C:$C,$G115)),SUMIF('15'!$R:$R,$C115,'15'!$A:$A)-(SUMIFS('15'!$A:$A,'15'!$R:$R,$C115,'15'!$B:$B,$D115)+SUMIFS('15'!$A:$A,'15'!$R:$R,$C115,'15'!$C:$C,$D115)+SUMIFS('15'!$A:$A,'15'!$R:$R,$C115,'15'!$B:$B,$G115)+SUMIFS('15'!$A:$A,'15'!$R:$R,$C115,'15'!$C:$C,$G115)),SUMIF('15'!$S:$S,$C115,'15'!$A:$A)-(SUMIFS('15'!$A:$A,'15'!$S:$S,$C115,'15'!$B:$B,$D115)+SUMIFS('15'!$A:$A,'15'!$S:$S,$C115,'15'!$C:$C,$D115)+SUMIFS('15'!$A:$A,'15'!$S:$S,$C115,'15'!$B:$B,$G115)+SUMIFS('15'!$A:$A,'15'!$S:$S,$C115,'15'!$C:$C,$G115))))</f>
        <v/>
      </c>
      <c r="Y115" s="77">
        <f t="shared" si="33"/>
        <v>0</v>
      </c>
      <c r="Z115" s="85">
        <f>SUM(COUNTIF('1'!$R$2:$T$100,$C115),COUNTIF('2'!$R$2:$T$100,$C115),COUNTIF('3'!$R$2:$T$100,$C115),COUNTIF('4'!$R$2:$T$100,$C115),COUNTIF('5'!$R$2:$T$100,$C115),COUNTIF('6'!$R$2:$T$100,$C115),COUNTIF('7'!$R$2:$T$100,$C115),COUNTIF('8'!$R$2:$T$100,$C115),COUNTIF('9'!$R$2:$T$100,$C115),COUNTIF('10'!$Q$2:$S$100,$C115),COUNTIF('11'!$Q$2:$S$100,$C115),COUNTIF('12'!$Q$2:$S$100,$C115),COUNTIF('13'!$Q$2:$S$100,$C115),COUNTIF('14'!$Q$2:$S$100,$C115),COUNTIF('15'!$Q$2:$S$100,$C115))</f>
        <v>0</v>
      </c>
    </row>
    <row r="116" spans="1:36" x14ac:dyDescent="0.2">
      <c r="A116" s="2" t="s">
        <v>4</v>
      </c>
      <c r="B116" s="2" t="s">
        <v>180</v>
      </c>
      <c r="C116" s="2" t="str">
        <f t="shared" si="30"/>
        <v>Akash Pulinthanathu</v>
      </c>
      <c r="D116" s="40"/>
      <c r="E116" s="43"/>
      <c r="F116" s="72">
        <f t="shared" si="31"/>
        <v>0</v>
      </c>
      <c r="G116" s="40"/>
      <c r="H116" s="43"/>
      <c r="I116" s="72">
        <f t="shared" si="32"/>
        <v>0</v>
      </c>
      <c r="J116" s="73">
        <f>IF('1'!$E$2="","",SUM(SUMIF('1'!$R:$R,$C116,'1'!$A:$A)-(SUMIFS('1'!$A:$A,'1'!$R:$R,$C116,'1'!$C:$C,$D116)+SUMIFS('1'!$A:$A,'1'!$R:$R,$C116,'1'!$D:$D,$D116)+SUMIFS('1'!$A:$A,'1'!$R:$R,$C116,'1'!$C:$C,$G116)+SUMIFS('1'!$A:$A,'1'!$R:$R,C116,'1'!$D:$D,$G116)),SUMIF('1'!$S:$S,$C116,'1'!$A:$A)-(SUMIFS('1'!$A:$A,'1'!$S:$S,$C116,'1'!$C:$C,$D116)+SUMIFS('1'!$A:$A,'1'!$S:$S,$C116,'1'!$D:$D,$D116)+SUMIFS('1'!$A:$A,'1'!$S:$S,$C116,'1'!$C:$C,$G116)+SUMIFS('1'!$A:$A,'1'!$S:$S,$C116,'1'!$D:$D,$G116)),SUMIF('1'!$T:$T,$C116,'1'!$A:$A)-(SUMIFS('1'!$A:$A,'1'!$T:$T,$C116,'1'!$C:$C,$D116)+SUMIFS('1'!$A:$A,'1'!$T:$T,$C116,'1'!$D:$D,$D116)+SUMIFS('1'!$A:$A,'1'!$T:$T,$C116,'1'!$C:$C,$G116)+SUMIFS('1'!$A:$A,'1'!$T:$T,$C116,'1'!$D:$D,$G116))))</f>
        <v>0</v>
      </c>
      <c r="K116" s="73">
        <f>IF('2'!$E$2="","",SUM(SUMIF('2'!$R:$R,$C116,'2'!$A:$A)-(SUMIFS('2'!$A:$A,'2'!$R:$R,$C116,'2'!$C:$C,$D116)+SUMIFS('2'!$A:$A,'2'!$R:$R,$C116,'2'!$D:$D,$D116)+SUMIFS('2'!$A:$A,'2'!$R:$R,$C116,'2'!$C:$C,$G116)+SUMIFS('2'!$A:$A,'2'!$R:$R,D116,'2'!$D:$D,$G116)),SUMIF('2'!$S:$S,$C116,'2'!$A:$A)-(SUMIFS('2'!$A:$A,'2'!$S:$S,$C116,'2'!$C:$C,$D116)+SUMIFS('2'!$A:$A,'2'!$S:$S,$C116,'2'!$D:$D,$D116)+SUMIFS('2'!$A:$A,'2'!$S:$S,$C116,'2'!$C:$C,$G116)+SUMIFS('2'!$A:$A,'2'!$S:$S,$C116,'2'!$D:$D,$G116)),SUMIF('2'!$T:$T,$C116,'2'!$A:$A)-(SUMIFS('2'!$A:$A,'2'!$T:$T,$C116,'2'!$C:$C,$D116)+SUMIFS('2'!$A:$A,'2'!$T:$T,$C116,'2'!$D:$D,$D116)+SUMIFS('2'!$A:$A,'2'!$T:$T,$C116,'2'!$C:$C,$G116)+SUMIFS('2'!$A:$A,'2'!$T:$T,$C116,'2'!$D:$D,$G116))))</f>
        <v>0</v>
      </c>
      <c r="L116" s="73">
        <f>IF('3'!$E$2="","",SUM(SUMIF('3'!$R:$R,$C116,'3'!$A:$A)-(SUMIFS('3'!$A:$A,'3'!$R:$R,$C116,'3'!$C:$C,$D116)+SUMIFS('3'!$A:$A,'3'!$R:$R,$C116,'3'!$D:$D,$D116)+SUMIFS('3'!$A:$A,'3'!$R:$R,$C116,'3'!$C:$C,$G116)+SUMIFS('3'!$A:$A,'3'!$R:$R,E116,'3'!$D:$D,$G116)),SUMIF('3'!$S:$S,$C116,'3'!$A:$A)-(SUMIFS('3'!$A:$A,'3'!$S:$S,$C116,'3'!$C:$C,$D116)+SUMIFS('3'!$A:$A,'3'!$S:$S,$C116,'3'!$D:$D,$D116)+SUMIFS('3'!$A:$A,'3'!$S:$S,$C116,'3'!$C:$C,$G116)+SUMIFS('3'!$A:$A,'3'!$S:$S,$C116,'3'!$D:$D,$G116)),SUMIF('3'!$T:$T,$C116,'3'!$A:$A)-(SUMIFS('3'!$A:$A,'3'!$T:$T,$C116,'3'!$C:$C,$D116)+SUMIFS('3'!$A:$A,'3'!$T:$T,$C116,'3'!$D:$D,$D116)+SUMIFS('3'!$A:$A,'3'!$T:$T,$C116,'3'!$C:$C,$G116)+SUMIFS('3'!$A:$A,'3'!$T:$T,$C116,'3'!$D:$D,$G116))))</f>
        <v>0</v>
      </c>
      <c r="M116" s="73" t="str">
        <f>IF('4'!$E$2="","",SUM(SUMIF('4'!$R:$R,$C116,'4'!$A:$A)-(SUMIFS('4'!$A:$A,'4'!$R:$R,$C116,'4'!$C:$C,$D116)+SUMIFS('4'!$A:$A,'4'!$R:$R,$C116,'4'!$D:$D,$D116)+SUMIFS('4'!$A:$A,'4'!$R:$R,$C116,'4'!$C:$C,$G116)+SUMIFS('4'!$A:$A,'4'!$R:$R,F116,'4'!$D:$D,$G116)),SUMIF('4'!$S:$S,$C116,'4'!$A:$A)-(SUMIFS('4'!$A:$A,'4'!$S:$S,$C116,'4'!$C:$C,$D116)+SUMIFS('4'!$A:$A,'4'!$S:$S,$C116,'4'!$D:$D,$D116)+SUMIFS('4'!$A:$A,'4'!$S:$S,$C116,'4'!$C:$C,$G116)+SUMIFS('4'!$A:$A,'4'!$S:$S,$C116,'4'!$D:$D,$G116)),SUMIF('4'!$T:$T,$C116,'4'!$A:$A)-(SUMIFS('4'!$A:$A,'4'!$T:$T,$C116,'4'!$C:$C,$D116)+SUMIFS('4'!$A:$A,'4'!$T:$T,$C116,'4'!$D:$D,$D116)+SUMIFS('4'!$A:$A,'4'!$T:$T,$C116,'4'!$C:$C,$G116)+SUMIFS('4'!$A:$A,'4'!$T:$T,$C116,'4'!$D:$D,$G116))))</f>
        <v/>
      </c>
      <c r="N116" s="73" t="str">
        <f>IF('5'!$E$2="","",SUM(SUMIF('5'!$R:$R,$C116,'5'!$A:$A)-(SUMIFS('5'!$A:$A,'5'!$R:$R,$C116,'5'!$C:$C,$D116)+SUMIFS('5'!$A:$A,'5'!$R:$R,$C116,'5'!$D:$D,$D116)+SUMIFS('5'!$A:$A,'5'!$R:$R,$C116,'5'!$C:$C,$G116)+SUMIFS('5'!$A:$A,'5'!$R:$R,G116,'5'!$D:$D,$G116)),SUMIF('5'!$S:$S,$C116,'5'!$A:$A)-(SUMIFS('5'!$A:$A,'5'!$S:$S,$C116,'5'!$C:$C,$D116)+SUMIFS('5'!$A:$A,'5'!$S:$S,$C116,'5'!$D:$D,$D116)+SUMIFS('5'!$A:$A,'5'!$S:$S,$C116,'5'!$C:$C,$G116)+SUMIFS('5'!$A:$A,'5'!$S:$S,$C116,'5'!$D:$D,$G116)),SUMIF('5'!$T:$T,$C116,'5'!$A:$A)-(SUMIFS('5'!$A:$A,'5'!$T:$T,$C116,'5'!$C:$C,$D116)+SUMIFS('5'!$A:$A,'5'!$T:$T,$C116,'5'!$D:$D,$D116)+SUMIFS('5'!$A:$A,'5'!$T:$T,$C116,'5'!$C:$C,$G116)+SUMIFS('5'!$A:$A,'5'!$T:$T,$C116,'5'!$D:$D,$G116))))</f>
        <v/>
      </c>
      <c r="O116" s="73" t="str">
        <f>IF('6'!$E$2="","",SUM(SUMIF('6'!$R:$R,$C116,'6'!$A:$A)-(SUMIFS('6'!$A:$A,'6'!$R:$R,$C116,'6'!$C:$C,$D116)+SUMIFS('6'!$A:$A,'6'!$R:$R,$C116,'6'!$D:$D,$D116)+SUMIFS('6'!$A:$A,'6'!$R:$R,$C116,'6'!$C:$C,$G116)+SUMIFS('6'!$A:$A,'6'!$R:$R,H116,'6'!$D:$D,$G116)),SUMIF('6'!$S:$S,$C116,'6'!$A:$A)-(SUMIFS('6'!$A:$A,'6'!$S:$S,$C116,'6'!$C:$C,$D116)+SUMIFS('6'!$A:$A,'6'!$S:$S,$C116,'6'!$D:$D,$D116)+SUMIFS('6'!$A:$A,'6'!$S:$S,$C116,'6'!$C:$C,$G116)+SUMIFS('6'!$A:$A,'6'!$S:$S,$C116,'6'!$D:$D,$G116)),SUMIF('6'!$T:$T,$C116,'6'!$A:$A)-(SUMIFS('6'!$A:$A,'6'!$T:$T,$C116,'6'!$C:$C,$D116)+SUMIFS('6'!$A:$A,'6'!$T:$T,$C116,'6'!$D:$D,$D116)+SUMIFS('6'!$A:$A,'6'!$T:$T,$C116,'6'!$C:$C,$G116)+SUMIFS('6'!$A:$A,'6'!$T:$T,$C116,'6'!$D:$D,$G116))))</f>
        <v/>
      </c>
      <c r="P116" s="73" t="str">
        <f>IF('7'!$E$2="","",SUM(SUMIF('7'!$R:$R,$C116,'7'!$A:$A)-(SUMIFS('7'!$A:$A,'7'!$R:$R,$C116,'7'!$C:$C,$D116)+SUMIFS('7'!$A:$A,'7'!$R:$R,$C116,'7'!$D:$D,$D116)+SUMIFS('7'!$A:$A,'7'!$R:$R,$C116,'7'!$C:$C,$G116)+SUMIFS('7'!$A:$A,'7'!$R:$R,I116,'7'!$D:$D,$G116)),SUMIF('7'!$S:$S,$C116,'7'!$A:$A)-(SUMIFS('7'!$A:$A,'7'!$S:$S,$C116,'7'!$C:$C,$D116)+SUMIFS('7'!$A:$A,'7'!$S:$S,$C116,'7'!$D:$D,$D116)+SUMIFS('7'!$A:$A,'7'!$S:$S,$C116,'7'!$C:$C,$G116)+SUMIFS('7'!$A:$A,'7'!$S:$S,$C116,'7'!$D:$D,$G116)),SUMIF('7'!$T:$T,$C116,'7'!$A:$A)-(SUMIFS('7'!$A:$A,'7'!$T:$T,$C116,'7'!$C:$C,$D116)+SUMIFS('7'!$A:$A,'7'!$T:$T,$C116,'7'!$D:$D,$D116)+SUMIFS('7'!$A:$A,'7'!$T:$T,$C116,'7'!$C:$C,$G116)+SUMIFS('7'!$A:$A,'7'!$T:$T,$C116,'7'!$D:$D,$G116))))</f>
        <v/>
      </c>
      <c r="Q116" s="73" t="str">
        <f>IF('8'!$E$2="","",SUM(SUMIF('8'!$R:$R,$C116,'8'!$A:$A)-(SUMIFS('8'!$A:$A,'8'!$R:$R,$C116,'8'!$C:$C,$D116)+SUMIFS('8'!$A:$A,'8'!$R:$R,$C116,'8'!$D:$D,$D116)+SUMIFS('8'!$A:$A,'8'!$R:$R,$C116,'8'!$C:$C,$G116)+SUMIFS('8'!$A:$A,'8'!$R:$R,J116,'8'!$D:$D,$G116)),SUMIF('8'!$S:$S,$C116,'8'!$A:$A)-(SUMIFS('8'!$A:$A,'8'!$S:$S,$C116,'8'!$C:$C,$D116)+SUMIFS('8'!$A:$A,'8'!$S:$S,$C116,'8'!$D:$D,$D116)+SUMIFS('8'!$A:$A,'8'!$S:$S,$C116,'8'!$C:$C,$G116)+SUMIFS('8'!$A:$A,'8'!$S:$S,$C116,'8'!$D:$D,$G116)),SUMIF('8'!$T:$T,$C116,'8'!$A:$A)-(SUMIFS('8'!$A:$A,'8'!$T:$T,$C116,'8'!$C:$C,$D116)+SUMIFS('8'!$A:$A,'8'!$T:$T,$C116,'8'!$D:$D,$D116)+SUMIFS('8'!$A:$A,'8'!$T:$T,$C116,'8'!$C:$C,$G116)+SUMIFS('8'!$A:$A,'8'!$T:$T,$C116,'8'!$D:$D,$G116))))</f>
        <v/>
      </c>
      <c r="R116" s="73" t="str">
        <f>IF('9'!$E$2="","",SUM(SUMIF('9'!$R:$R,$C116,'9'!$A:$A)-(SUMIFS('9'!$A:$A,'9'!$R:$R,$C116,'9'!$C:$C,$D116)+SUMIFS('9'!$A:$A,'9'!$R:$R,$C116,'9'!$D:$D,$D116)+SUMIFS('9'!$A:$A,'9'!$R:$R,$C116,'9'!$C:$C,$G116)+SUMIFS('9'!$A:$A,'9'!$R:$R,K116,'9'!$D:$D,$G116)),SUMIF('9'!$S:$S,$C116,'9'!$A:$A)-(SUMIFS('9'!$A:$A,'9'!$S:$S,$C116,'9'!$C:$C,$D116)+SUMIFS('9'!$A:$A,'9'!$S:$S,$C116,'9'!$D:$D,$D116)+SUMIFS('9'!$A:$A,'9'!$S:$S,$C116,'9'!$C:$C,$G116)+SUMIFS('9'!$A:$A,'9'!$S:$S,$C116,'9'!$D:$D,$G116)),SUMIF('9'!$T:$T,$C116,'9'!$A:$A)-(SUMIFS('9'!$A:$A,'9'!$T:$T,$C116,'9'!$C:$C,$D116)+SUMIFS('9'!$A:$A,'9'!$T:$T,$C116,'9'!$D:$D,$D116)+SUMIFS('9'!$A:$A,'9'!$T:$T,$C116,'9'!$C:$C,$G116)+SUMIFS('9'!$A:$A,'9'!$T:$T,$C116,'9'!$D:$D,$G116))))</f>
        <v/>
      </c>
      <c r="S116" s="73" t="str">
        <f>IF('10'!$D$2="","",SUM(SUMIF('10'!$Q:$Q,$C116,'10'!$A:$A)-(SUMIFS('10'!$A:$A,'10'!$Q:$Q,$C116,'10'!$B:$B,$D116)+SUMIFS('10'!$A:$A,'10'!$Q:$Q,$C116,'10'!$C:$C,$D116)+SUMIFS('10'!$A:$A,'10'!$Q:$Q,$C116,'10'!$B:$B,$G116)+SUMIFS('10'!$A:$A,'10'!$Q:$Q,L116,'10'!$C:$C,$G116)),SUMIF('10'!$R:$R,$C116,'10'!$A:$A)-(SUMIFS('10'!$A:$A,'10'!$R:$R,$C116,'10'!$B:$B,$D116)+SUMIFS('10'!$A:$A,'10'!$R:$R,$C116,'10'!$C:$C,$D116)+SUMIFS('10'!$A:$A,'10'!$R:$R,$C116,'10'!$B:$B,$G116)+SUMIFS('10'!$A:$A,'10'!$R:$R,$C116,'10'!$C:$C,$G116)),SUMIF('10'!$S:$S,$C116,'10'!$A:$A)-(SUMIFS('10'!$A:$A,'10'!$S:$S,$C116,'10'!$B:$B,$D116)+SUMIFS('10'!$A:$A,'10'!$S:$S,$C116,'10'!$C:$C,$D116)+SUMIFS('10'!$A:$A,'10'!$S:$S,$C116,'10'!$B:$B,$G116)+SUMIFS('10'!$A:$A,'10'!$S:$S,$C116,'10'!$C:$C,$G116))))</f>
        <v/>
      </c>
      <c r="T116" s="73" t="str">
        <f>IF('11'!$D$2="","",SUM(SUMIF('11'!$Q:$Q,$C116,'11'!$A:$A)-(SUMIFS('11'!$A:$A,'11'!$Q:$Q,$C116,'11'!$B:$B,$D116)+SUMIFS('11'!$A:$A,'11'!$Q:$Q,$C116,'11'!$C:$C,$D116)+SUMIFS('11'!$A:$A,'11'!$Q:$Q,$C116,'11'!$B:$B,$G116)+SUMIFS('11'!$A:$A,'11'!$Q:$Q,M116,'11'!$C:$C,$G116)),SUMIF('11'!$R:$R,$C116,'11'!$A:$A)-(SUMIFS('11'!$A:$A,'11'!$R:$R,$C116,'11'!$B:$B,$D116)+SUMIFS('11'!$A:$A,'11'!$R:$R,$C116,'11'!$C:$C,$D116)+SUMIFS('11'!$A:$A,'11'!$R:$R,$C116,'11'!$B:$B,$G116)+SUMIFS('11'!$A:$A,'11'!$R:$R,$C116,'11'!$C:$C,$G116)),SUMIF('11'!$S:$S,$C116,'11'!$A:$A)-(SUMIFS('11'!$A:$A,'11'!$S:$S,$C116,'11'!$B:$B,$D116)+SUMIFS('11'!$A:$A,'11'!$S:$S,$C116,'11'!$C:$C,$D116)+SUMIFS('11'!$A:$A,'11'!$S:$S,$C116,'11'!$B:$B,$G116)+SUMIFS('11'!$A:$A,'11'!$S:$S,$C116,'11'!$C:$C,$G116))))</f>
        <v/>
      </c>
      <c r="U116" s="74" t="str">
        <f>IF('12'!$D$2="","",SUM(SUMIF('12'!$Q:$Q,$C116,'12'!$A:$A)-(SUMIFS('12'!$A:$A,'12'!$Q:$Q,$C116,'12'!$B:$B,$D116)+SUMIFS('12'!$A:$A,'12'!$Q:$Q,$C116,'12'!$C:$C,$D116)+SUMIFS('12'!$A:$A,'12'!$Q:$Q,$C116,'12'!$B:$B,$G116)+SUMIFS('12'!$A:$A,'12'!$Q:$Q,N116,'12'!$C:$C,$G116)),SUMIF('12'!$R:$R,$C116,'12'!$A:$A)-(SUMIFS('12'!$A:$A,'12'!$R:$R,$C116,'12'!$B:$B,$D116)+SUMIFS('12'!$A:$A,'12'!$R:$R,$C116,'12'!$C:$C,$D116)+SUMIFS('12'!$A:$A,'12'!$R:$R,$C116,'12'!$B:$B,$G116)+SUMIFS('12'!$A:$A,'12'!$R:$R,$C116,'12'!$C:$C,$G116)),SUMIF('12'!$S:$S,$C116,'12'!$A:$A)-(SUMIFS('12'!$A:$A,'12'!$S:$S,$C116,'12'!$B:$B,$D116)+SUMIFS('12'!$A:$A,'12'!$S:$S,$C116,'12'!$C:$C,$D116)+SUMIFS('12'!$A:$A,'12'!$S:$S,$C116,'12'!$B:$B,$G116)+SUMIFS('12'!$A:$A,'12'!$S:$S,$C116,'12'!$C:$C,$G116))))</f>
        <v/>
      </c>
      <c r="V116" s="75" t="str">
        <f>IF('13'!$D$2="","",SUM(SUMIF('13'!$Q:$Q,$C116,'13'!$A:$A)-(SUMIFS('13'!$A:$A,'13'!$Q:$Q,$C116,'13'!$B:$B,$D116)+SUMIFS('13'!$A:$A,'13'!$Q:$Q,$C116,'13'!$C:$C,$D116)+SUMIFS('13'!$A:$A,'13'!$Q:$Q,$C116,'13'!$B:$B,$G116)+SUMIFS('13'!$A:$A,'13'!$Q:$Q,O116,'13'!$C:$C,$G116)),SUMIF('13'!$R:$R,$C116,'13'!$A:$A)-(SUMIFS('13'!$A:$A,'13'!$R:$R,$C116,'13'!$B:$B,$D116)+SUMIFS('13'!$A:$A,'13'!$R:$R,$C116,'13'!$C:$C,$D116)+SUMIFS('13'!$A:$A,'13'!$R:$R,$C116,'13'!$B:$B,$G116)+SUMIFS('13'!$A:$A,'13'!$R:$R,$C116,'13'!$C:$C,$G116)),SUMIF('13'!$S:$S,$C116,'13'!$A:$A)-(SUMIFS('13'!$A:$A,'13'!$S:$S,$C116,'13'!$B:$B,$D116)+SUMIFS('13'!$A:$A,'13'!$S:$S,$C116,'13'!$C:$C,$D116)+SUMIFS('13'!$A:$A,'13'!$S:$S,$C116,'13'!$B:$B,$G116)+SUMIFS('13'!$A:$A,'13'!$S:$S,$C116,'13'!$C:$C,$G116))))</f>
        <v/>
      </c>
      <c r="W116" s="76" t="str">
        <f>IF('14'!$D$2="","",SUM(SUMIF('14'!$Q:$Q,$C116,'14'!$A:$A)-(SUMIFS('14'!$A:$A,'14'!$Q:$Q,$C116,'14'!$B:$B,$D116)+SUMIFS('14'!$A:$A,'14'!$Q:$Q,$C116,'14'!$C:$C,$D116)+SUMIFS('14'!$A:$A,'14'!$Q:$Q,$C116,'14'!$B:$B,$G116)+SUMIFS('14'!$A:$A,'14'!$Q:$Q,P116,'14'!$C:$C,$G116)),SUMIF('14'!$R:$R,$C116,'14'!$A:$A)-(SUMIFS('14'!$A:$A,'14'!$R:$R,$C116,'14'!$B:$B,$D116)+SUMIFS('14'!$A:$A,'14'!$R:$R,$C116,'14'!$C:$C,$D116)+SUMIFS('14'!$A:$A,'14'!$R:$R,$C116,'14'!$B:$B,$G116)+SUMIFS('14'!$A:$A,'14'!$R:$R,$C116,'14'!$C:$C,$G116)),SUMIF('14'!$S:$S,$C116,'14'!$A:$A)-(SUMIFS('14'!$A:$A,'14'!$S:$S,$C116,'14'!$B:$B,$D116)+SUMIFS('14'!$A:$A,'14'!$S:$S,$C116,'14'!$C:$C,$D116)+SUMIFS('14'!$A:$A,'14'!$S:$S,$C116,'14'!$B:$B,$G116)+SUMIFS('14'!$A:$A,'14'!$S:$S,$C116,'14'!$C:$C,$G116))))</f>
        <v/>
      </c>
      <c r="X116" s="73" t="str">
        <f>IF('15'!$D$2="","",SUM(SUMIF('15'!$Q:$Q,$C116,'15'!$A:$A)-(SUMIFS('15'!$A:$A,'15'!$Q:$Q,$C116,'15'!$B:$B,$D116)+SUMIFS('15'!$A:$A,'15'!$Q:$Q,$C116,'15'!$C:$C,$D116)+SUMIFS('15'!$A:$A,'15'!$Q:$Q,$C116,'15'!$B:$B,$G116)+SUMIFS('15'!$A:$A,'15'!$Q:$Q,Q116,'15'!$C:$C,$G116)),SUMIF('15'!$R:$R,$C116,'15'!$A:$A)-(SUMIFS('15'!$A:$A,'15'!$R:$R,$C116,'15'!$B:$B,$D116)+SUMIFS('15'!$A:$A,'15'!$R:$R,$C116,'15'!$C:$C,$D116)+SUMIFS('15'!$A:$A,'15'!$R:$R,$C116,'15'!$B:$B,$G116)+SUMIFS('15'!$A:$A,'15'!$R:$R,$C116,'15'!$C:$C,$G116)),SUMIF('15'!$S:$S,$C116,'15'!$A:$A)-(SUMIFS('15'!$A:$A,'15'!$S:$S,$C116,'15'!$B:$B,$D116)+SUMIFS('15'!$A:$A,'15'!$S:$S,$C116,'15'!$C:$C,$D116)+SUMIFS('15'!$A:$A,'15'!$S:$S,$C116,'15'!$B:$B,$G116)+SUMIFS('15'!$A:$A,'15'!$S:$S,$C116,'15'!$C:$C,$G116))))</f>
        <v/>
      </c>
      <c r="Y116" s="77">
        <f t="shared" si="33"/>
        <v>0</v>
      </c>
      <c r="Z116" s="85">
        <f>SUM(COUNTIF('1'!$R$2:$T$100,$C116),COUNTIF('2'!$R$2:$T$100,$C116),COUNTIF('3'!$R$2:$T$100,$C116),COUNTIF('4'!$R$2:$T$100,$C116),COUNTIF('5'!$R$2:$T$100,$C116),COUNTIF('6'!$R$2:$T$100,$C116),COUNTIF('7'!$R$2:$T$100,$C116),COUNTIF('8'!$R$2:$T$100,$C116),COUNTIF('9'!$R$2:$T$100,$C116),COUNTIF('10'!$Q$2:$S$100,$C116),COUNTIF('11'!$Q$2:$S$100,$C116),COUNTIF('12'!$Q$2:$S$100,$C116),COUNTIF('13'!$Q$2:$S$100,$C116),COUNTIF('14'!$Q$2:$S$100,$C116),COUNTIF('15'!$Q$2:$S$100,$C116))</f>
        <v>0</v>
      </c>
    </row>
    <row r="117" spans="1:36" x14ac:dyDescent="0.2">
      <c r="A117" s="2" t="s">
        <v>4</v>
      </c>
      <c r="B117" s="2" t="s">
        <v>131</v>
      </c>
      <c r="C117" s="2" t="str">
        <f t="shared" si="30"/>
        <v>Rajesh Pulinthanathu</v>
      </c>
      <c r="D117" s="40"/>
      <c r="E117" s="43"/>
      <c r="F117" s="72">
        <f t="shared" si="31"/>
        <v>0</v>
      </c>
      <c r="G117" s="40"/>
      <c r="H117" s="43"/>
      <c r="I117" s="72">
        <f t="shared" si="32"/>
        <v>0</v>
      </c>
      <c r="J117" s="73">
        <f>IF('1'!$E$2="","",SUM(SUMIF('1'!$R:$R,$C117,'1'!$A:$A)-(SUMIFS('1'!$A:$A,'1'!$R:$R,$C117,'1'!$C:$C,$D117)+SUMIFS('1'!$A:$A,'1'!$R:$R,$C117,'1'!$D:$D,$D117)+SUMIFS('1'!$A:$A,'1'!$R:$R,$C117,'1'!$C:$C,$G117)+SUMIFS('1'!$A:$A,'1'!$R:$R,C117,'1'!$D:$D,$G117)),SUMIF('1'!$S:$S,$C117,'1'!$A:$A)-(SUMIFS('1'!$A:$A,'1'!$S:$S,$C117,'1'!$C:$C,$D117)+SUMIFS('1'!$A:$A,'1'!$S:$S,$C117,'1'!$D:$D,$D117)+SUMIFS('1'!$A:$A,'1'!$S:$S,$C117,'1'!$C:$C,$G117)+SUMIFS('1'!$A:$A,'1'!$S:$S,$C117,'1'!$D:$D,$G117)),SUMIF('1'!$T:$T,$C117,'1'!$A:$A)-(SUMIFS('1'!$A:$A,'1'!$T:$T,$C117,'1'!$C:$C,$D117)+SUMIFS('1'!$A:$A,'1'!$T:$T,$C117,'1'!$D:$D,$D117)+SUMIFS('1'!$A:$A,'1'!$T:$T,$C117,'1'!$C:$C,$G117)+SUMIFS('1'!$A:$A,'1'!$T:$T,$C117,'1'!$D:$D,$G117))))</f>
        <v>0</v>
      </c>
      <c r="K117" s="73">
        <f>IF('2'!$E$2="","",SUM(SUMIF('2'!$R:$R,$C117,'2'!$A:$A)-(SUMIFS('2'!$A:$A,'2'!$R:$R,$C117,'2'!$C:$C,$D117)+SUMIFS('2'!$A:$A,'2'!$R:$R,$C117,'2'!$D:$D,$D117)+SUMIFS('2'!$A:$A,'2'!$R:$R,$C117,'2'!$C:$C,$G117)+SUMIFS('2'!$A:$A,'2'!$R:$R,D117,'2'!$D:$D,$G117)),SUMIF('2'!$S:$S,$C117,'2'!$A:$A)-(SUMIFS('2'!$A:$A,'2'!$S:$S,$C117,'2'!$C:$C,$D117)+SUMIFS('2'!$A:$A,'2'!$S:$S,$C117,'2'!$D:$D,$D117)+SUMIFS('2'!$A:$A,'2'!$S:$S,$C117,'2'!$C:$C,$G117)+SUMIFS('2'!$A:$A,'2'!$S:$S,$C117,'2'!$D:$D,$G117)),SUMIF('2'!$T:$T,$C117,'2'!$A:$A)-(SUMIFS('2'!$A:$A,'2'!$T:$T,$C117,'2'!$C:$C,$D117)+SUMIFS('2'!$A:$A,'2'!$T:$T,$C117,'2'!$D:$D,$D117)+SUMIFS('2'!$A:$A,'2'!$T:$T,$C117,'2'!$C:$C,$G117)+SUMIFS('2'!$A:$A,'2'!$T:$T,$C117,'2'!$D:$D,$G117))))</f>
        <v>0</v>
      </c>
      <c r="L117" s="73">
        <f>IF('3'!$E$2="","",SUM(SUMIF('3'!$R:$R,$C117,'3'!$A:$A)-(SUMIFS('3'!$A:$A,'3'!$R:$R,$C117,'3'!$C:$C,$D117)+SUMIFS('3'!$A:$A,'3'!$R:$R,$C117,'3'!$D:$D,$D117)+SUMIFS('3'!$A:$A,'3'!$R:$R,$C117,'3'!$C:$C,$G117)+SUMIFS('3'!$A:$A,'3'!$R:$R,E117,'3'!$D:$D,$G117)),SUMIF('3'!$S:$S,$C117,'3'!$A:$A)-(SUMIFS('3'!$A:$A,'3'!$S:$S,$C117,'3'!$C:$C,$D117)+SUMIFS('3'!$A:$A,'3'!$S:$S,$C117,'3'!$D:$D,$D117)+SUMIFS('3'!$A:$A,'3'!$S:$S,$C117,'3'!$C:$C,$G117)+SUMIFS('3'!$A:$A,'3'!$S:$S,$C117,'3'!$D:$D,$G117)),SUMIF('3'!$T:$T,$C117,'3'!$A:$A)-(SUMIFS('3'!$A:$A,'3'!$T:$T,$C117,'3'!$C:$C,$D117)+SUMIFS('3'!$A:$A,'3'!$T:$T,$C117,'3'!$D:$D,$D117)+SUMIFS('3'!$A:$A,'3'!$T:$T,$C117,'3'!$C:$C,$G117)+SUMIFS('3'!$A:$A,'3'!$T:$T,$C117,'3'!$D:$D,$G117))))</f>
        <v>2</v>
      </c>
      <c r="M117" s="73" t="str">
        <f>IF('4'!$E$2="","",SUM(SUMIF('4'!$R:$R,$C117,'4'!$A:$A)-(SUMIFS('4'!$A:$A,'4'!$R:$R,$C117,'4'!$C:$C,$D117)+SUMIFS('4'!$A:$A,'4'!$R:$R,$C117,'4'!$D:$D,$D117)+SUMIFS('4'!$A:$A,'4'!$R:$R,$C117,'4'!$C:$C,$G117)+SUMIFS('4'!$A:$A,'4'!$R:$R,F117,'4'!$D:$D,$G117)),SUMIF('4'!$S:$S,$C117,'4'!$A:$A)-(SUMIFS('4'!$A:$A,'4'!$S:$S,$C117,'4'!$C:$C,$D117)+SUMIFS('4'!$A:$A,'4'!$S:$S,$C117,'4'!$D:$D,$D117)+SUMIFS('4'!$A:$A,'4'!$S:$S,$C117,'4'!$C:$C,$G117)+SUMIFS('4'!$A:$A,'4'!$S:$S,$C117,'4'!$D:$D,$G117)),SUMIF('4'!$T:$T,$C117,'4'!$A:$A)-(SUMIFS('4'!$A:$A,'4'!$T:$T,$C117,'4'!$C:$C,$D117)+SUMIFS('4'!$A:$A,'4'!$T:$T,$C117,'4'!$D:$D,$D117)+SUMIFS('4'!$A:$A,'4'!$T:$T,$C117,'4'!$C:$C,$G117)+SUMIFS('4'!$A:$A,'4'!$T:$T,$C117,'4'!$D:$D,$G117))))</f>
        <v/>
      </c>
      <c r="N117" s="73" t="str">
        <f>IF('5'!$E$2="","",SUM(SUMIF('5'!$R:$R,$C117,'5'!$A:$A)-(SUMIFS('5'!$A:$A,'5'!$R:$R,$C117,'5'!$C:$C,$D117)+SUMIFS('5'!$A:$A,'5'!$R:$R,$C117,'5'!$D:$D,$D117)+SUMIFS('5'!$A:$A,'5'!$R:$R,$C117,'5'!$C:$C,$G117)+SUMIFS('5'!$A:$A,'5'!$R:$R,G117,'5'!$D:$D,$G117)),SUMIF('5'!$S:$S,$C117,'5'!$A:$A)-(SUMIFS('5'!$A:$A,'5'!$S:$S,$C117,'5'!$C:$C,$D117)+SUMIFS('5'!$A:$A,'5'!$S:$S,$C117,'5'!$D:$D,$D117)+SUMIFS('5'!$A:$A,'5'!$S:$S,$C117,'5'!$C:$C,$G117)+SUMIFS('5'!$A:$A,'5'!$S:$S,$C117,'5'!$D:$D,$G117)),SUMIF('5'!$T:$T,$C117,'5'!$A:$A)-(SUMIFS('5'!$A:$A,'5'!$T:$T,$C117,'5'!$C:$C,$D117)+SUMIFS('5'!$A:$A,'5'!$T:$T,$C117,'5'!$D:$D,$D117)+SUMIFS('5'!$A:$A,'5'!$T:$T,$C117,'5'!$C:$C,$G117)+SUMIFS('5'!$A:$A,'5'!$T:$T,$C117,'5'!$D:$D,$G117))))</f>
        <v/>
      </c>
      <c r="O117" s="73" t="str">
        <f>IF('6'!$E$2="","",SUM(SUMIF('6'!$R:$R,$C117,'6'!$A:$A)-(SUMIFS('6'!$A:$A,'6'!$R:$R,$C117,'6'!$C:$C,$D117)+SUMIFS('6'!$A:$A,'6'!$R:$R,$C117,'6'!$D:$D,$D117)+SUMIFS('6'!$A:$A,'6'!$R:$R,$C117,'6'!$C:$C,$G117)+SUMIFS('6'!$A:$A,'6'!$R:$R,H117,'6'!$D:$D,$G117)),SUMIF('6'!$S:$S,$C117,'6'!$A:$A)-(SUMIFS('6'!$A:$A,'6'!$S:$S,$C117,'6'!$C:$C,$D117)+SUMIFS('6'!$A:$A,'6'!$S:$S,$C117,'6'!$D:$D,$D117)+SUMIFS('6'!$A:$A,'6'!$S:$S,$C117,'6'!$C:$C,$G117)+SUMIFS('6'!$A:$A,'6'!$S:$S,$C117,'6'!$D:$D,$G117)),SUMIF('6'!$T:$T,$C117,'6'!$A:$A)-(SUMIFS('6'!$A:$A,'6'!$T:$T,$C117,'6'!$C:$C,$D117)+SUMIFS('6'!$A:$A,'6'!$T:$T,$C117,'6'!$D:$D,$D117)+SUMIFS('6'!$A:$A,'6'!$T:$T,$C117,'6'!$C:$C,$G117)+SUMIFS('6'!$A:$A,'6'!$T:$T,$C117,'6'!$D:$D,$G117))))</f>
        <v/>
      </c>
      <c r="P117" s="73" t="str">
        <f>IF('7'!$E$2="","",SUM(SUMIF('7'!$R:$R,$C117,'7'!$A:$A)-(SUMIFS('7'!$A:$A,'7'!$R:$R,$C117,'7'!$C:$C,$D117)+SUMIFS('7'!$A:$A,'7'!$R:$R,$C117,'7'!$D:$D,$D117)+SUMIFS('7'!$A:$A,'7'!$R:$R,$C117,'7'!$C:$C,$G117)+SUMIFS('7'!$A:$A,'7'!$R:$R,I117,'7'!$D:$D,$G117)),SUMIF('7'!$S:$S,$C117,'7'!$A:$A)-(SUMIFS('7'!$A:$A,'7'!$S:$S,$C117,'7'!$C:$C,$D117)+SUMIFS('7'!$A:$A,'7'!$S:$S,$C117,'7'!$D:$D,$D117)+SUMIFS('7'!$A:$A,'7'!$S:$S,$C117,'7'!$C:$C,$G117)+SUMIFS('7'!$A:$A,'7'!$S:$S,$C117,'7'!$D:$D,$G117)),SUMIF('7'!$T:$T,$C117,'7'!$A:$A)-(SUMIFS('7'!$A:$A,'7'!$T:$T,$C117,'7'!$C:$C,$D117)+SUMIFS('7'!$A:$A,'7'!$T:$T,$C117,'7'!$D:$D,$D117)+SUMIFS('7'!$A:$A,'7'!$T:$T,$C117,'7'!$C:$C,$G117)+SUMIFS('7'!$A:$A,'7'!$T:$T,$C117,'7'!$D:$D,$G117))))</f>
        <v/>
      </c>
      <c r="Q117" s="73" t="str">
        <f>IF('8'!$E$2="","",SUM(SUMIF('8'!$R:$R,$C117,'8'!$A:$A)-(SUMIFS('8'!$A:$A,'8'!$R:$R,$C117,'8'!$C:$C,$D117)+SUMIFS('8'!$A:$A,'8'!$R:$R,$C117,'8'!$D:$D,$D117)+SUMIFS('8'!$A:$A,'8'!$R:$R,$C117,'8'!$C:$C,$G117)+SUMIFS('8'!$A:$A,'8'!$R:$R,J117,'8'!$D:$D,$G117)),SUMIF('8'!$S:$S,$C117,'8'!$A:$A)-(SUMIFS('8'!$A:$A,'8'!$S:$S,$C117,'8'!$C:$C,$D117)+SUMIFS('8'!$A:$A,'8'!$S:$S,$C117,'8'!$D:$D,$D117)+SUMIFS('8'!$A:$A,'8'!$S:$S,$C117,'8'!$C:$C,$G117)+SUMIFS('8'!$A:$A,'8'!$S:$S,$C117,'8'!$D:$D,$G117)),SUMIF('8'!$T:$T,$C117,'8'!$A:$A)-(SUMIFS('8'!$A:$A,'8'!$T:$T,$C117,'8'!$C:$C,$D117)+SUMIFS('8'!$A:$A,'8'!$T:$T,$C117,'8'!$D:$D,$D117)+SUMIFS('8'!$A:$A,'8'!$T:$T,$C117,'8'!$C:$C,$G117)+SUMIFS('8'!$A:$A,'8'!$T:$T,$C117,'8'!$D:$D,$G117))))</f>
        <v/>
      </c>
      <c r="R117" s="73" t="str">
        <f>IF('9'!$E$2="","",SUM(SUMIF('9'!$R:$R,$C117,'9'!$A:$A)-(SUMIFS('9'!$A:$A,'9'!$R:$R,$C117,'9'!$C:$C,$D117)+SUMIFS('9'!$A:$A,'9'!$R:$R,$C117,'9'!$D:$D,$D117)+SUMIFS('9'!$A:$A,'9'!$R:$R,$C117,'9'!$C:$C,$G117)+SUMIFS('9'!$A:$A,'9'!$R:$R,K117,'9'!$D:$D,$G117)),SUMIF('9'!$S:$S,$C117,'9'!$A:$A)-(SUMIFS('9'!$A:$A,'9'!$S:$S,$C117,'9'!$C:$C,$D117)+SUMIFS('9'!$A:$A,'9'!$S:$S,$C117,'9'!$D:$D,$D117)+SUMIFS('9'!$A:$A,'9'!$S:$S,$C117,'9'!$C:$C,$G117)+SUMIFS('9'!$A:$A,'9'!$S:$S,$C117,'9'!$D:$D,$G117)),SUMIF('9'!$T:$T,$C117,'9'!$A:$A)-(SUMIFS('9'!$A:$A,'9'!$T:$T,$C117,'9'!$C:$C,$D117)+SUMIFS('9'!$A:$A,'9'!$T:$T,$C117,'9'!$D:$D,$D117)+SUMIFS('9'!$A:$A,'9'!$T:$T,$C117,'9'!$C:$C,$G117)+SUMIFS('9'!$A:$A,'9'!$T:$T,$C117,'9'!$D:$D,$G117))))</f>
        <v/>
      </c>
      <c r="S117" s="73" t="str">
        <f>IF('10'!$D$2="","",SUM(SUMIF('10'!$Q:$Q,$C117,'10'!$A:$A)-(SUMIFS('10'!$A:$A,'10'!$Q:$Q,$C117,'10'!$B:$B,$D117)+SUMIFS('10'!$A:$A,'10'!$Q:$Q,$C117,'10'!$C:$C,$D117)+SUMIFS('10'!$A:$A,'10'!$Q:$Q,$C117,'10'!$B:$B,$G117)+SUMIFS('10'!$A:$A,'10'!$Q:$Q,L117,'10'!$C:$C,$G117)),SUMIF('10'!$R:$R,$C117,'10'!$A:$A)-(SUMIFS('10'!$A:$A,'10'!$R:$R,$C117,'10'!$B:$B,$D117)+SUMIFS('10'!$A:$A,'10'!$R:$R,$C117,'10'!$C:$C,$D117)+SUMIFS('10'!$A:$A,'10'!$R:$R,$C117,'10'!$B:$B,$G117)+SUMIFS('10'!$A:$A,'10'!$R:$R,$C117,'10'!$C:$C,$G117)),SUMIF('10'!$S:$S,$C117,'10'!$A:$A)-(SUMIFS('10'!$A:$A,'10'!$S:$S,$C117,'10'!$B:$B,$D117)+SUMIFS('10'!$A:$A,'10'!$S:$S,$C117,'10'!$C:$C,$D117)+SUMIFS('10'!$A:$A,'10'!$S:$S,$C117,'10'!$B:$B,$G117)+SUMIFS('10'!$A:$A,'10'!$S:$S,$C117,'10'!$C:$C,$G117))))</f>
        <v/>
      </c>
      <c r="T117" s="73" t="str">
        <f>IF('11'!$D$2="","",SUM(SUMIF('11'!$Q:$Q,$C117,'11'!$A:$A)-(SUMIFS('11'!$A:$A,'11'!$Q:$Q,$C117,'11'!$B:$B,$D117)+SUMIFS('11'!$A:$A,'11'!$Q:$Q,$C117,'11'!$C:$C,$D117)+SUMIFS('11'!$A:$A,'11'!$Q:$Q,$C117,'11'!$B:$B,$G117)+SUMIFS('11'!$A:$A,'11'!$Q:$Q,M117,'11'!$C:$C,$G117)),SUMIF('11'!$R:$R,$C117,'11'!$A:$A)-(SUMIFS('11'!$A:$A,'11'!$R:$R,$C117,'11'!$B:$B,$D117)+SUMIFS('11'!$A:$A,'11'!$R:$R,$C117,'11'!$C:$C,$D117)+SUMIFS('11'!$A:$A,'11'!$R:$R,$C117,'11'!$B:$B,$G117)+SUMIFS('11'!$A:$A,'11'!$R:$R,$C117,'11'!$C:$C,$G117)),SUMIF('11'!$S:$S,$C117,'11'!$A:$A)-(SUMIFS('11'!$A:$A,'11'!$S:$S,$C117,'11'!$B:$B,$D117)+SUMIFS('11'!$A:$A,'11'!$S:$S,$C117,'11'!$C:$C,$D117)+SUMIFS('11'!$A:$A,'11'!$S:$S,$C117,'11'!$B:$B,$G117)+SUMIFS('11'!$A:$A,'11'!$S:$S,$C117,'11'!$C:$C,$G117))))</f>
        <v/>
      </c>
      <c r="U117" s="74" t="str">
        <f>IF('12'!$D$2="","",SUM(SUMIF('12'!$Q:$Q,$C117,'12'!$A:$A)-(SUMIFS('12'!$A:$A,'12'!$Q:$Q,$C117,'12'!$B:$B,$D117)+SUMIFS('12'!$A:$A,'12'!$Q:$Q,$C117,'12'!$C:$C,$D117)+SUMIFS('12'!$A:$A,'12'!$Q:$Q,$C117,'12'!$B:$B,$G117)+SUMIFS('12'!$A:$A,'12'!$Q:$Q,N117,'12'!$C:$C,$G117)),SUMIF('12'!$R:$R,$C117,'12'!$A:$A)-(SUMIFS('12'!$A:$A,'12'!$R:$R,$C117,'12'!$B:$B,$D117)+SUMIFS('12'!$A:$A,'12'!$R:$R,$C117,'12'!$C:$C,$D117)+SUMIFS('12'!$A:$A,'12'!$R:$R,$C117,'12'!$B:$B,$G117)+SUMIFS('12'!$A:$A,'12'!$R:$R,$C117,'12'!$C:$C,$G117)),SUMIF('12'!$S:$S,$C117,'12'!$A:$A)-(SUMIFS('12'!$A:$A,'12'!$S:$S,$C117,'12'!$B:$B,$D117)+SUMIFS('12'!$A:$A,'12'!$S:$S,$C117,'12'!$C:$C,$D117)+SUMIFS('12'!$A:$A,'12'!$S:$S,$C117,'12'!$B:$B,$G117)+SUMIFS('12'!$A:$A,'12'!$S:$S,$C117,'12'!$C:$C,$G117))))</f>
        <v/>
      </c>
      <c r="V117" s="75" t="str">
        <f>IF('13'!$D$2="","",SUM(SUMIF('13'!$Q:$Q,$C117,'13'!$A:$A)-(SUMIFS('13'!$A:$A,'13'!$Q:$Q,$C117,'13'!$B:$B,$D117)+SUMIFS('13'!$A:$A,'13'!$Q:$Q,$C117,'13'!$C:$C,$D117)+SUMIFS('13'!$A:$A,'13'!$Q:$Q,$C117,'13'!$B:$B,$G117)+SUMIFS('13'!$A:$A,'13'!$Q:$Q,O117,'13'!$C:$C,$G117)),SUMIF('13'!$R:$R,$C117,'13'!$A:$A)-(SUMIFS('13'!$A:$A,'13'!$R:$R,$C117,'13'!$B:$B,$D117)+SUMIFS('13'!$A:$A,'13'!$R:$R,$C117,'13'!$C:$C,$D117)+SUMIFS('13'!$A:$A,'13'!$R:$R,$C117,'13'!$B:$B,$G117)+SUMIFS('13'!$A:$A,'13'!$R:$R,$C117,'13'!$C:$C,$G117)),SUMIF('13'!$S:$S,$C117,'13'!$A:$A)-(SUMIFS('13'!$A:$A,'13'!$S:$S,$C117,'13'!$B:$B,$D117)+SUMIFS('13'!$A:$A,'13'!$S:$S,$C117,'13'!$C:$C,$D117)+SUMIFS('13'!$A:$A,'13'!$S:$S,$C117,'13'!$B:$B,$G117)+SUMIFS('13'!$A:$A,'13'!$S:$S,$C117,'13'!$C:$C,$G117))))</f>
        <v/>
      </c>
      <c r="W117" s="76" t="str">
        <f>IF('14'!$D$2="","",SUM(SUMIF('14'!$Q:$Q,$C117,'14'!$A:$A)-(SUMIFS('14'!$A:$A,'14'!$Q:$Q,$C117,'14'!$B:$B,$D117)+SUMIFS('14'!$A:$A,'14'!$Q:$Q,$C117,'14'!$C:$C,$D117)+SUMIFS('14'!$A:$A,'14'!$Q:$Q,$C117,'14'!$B:$B,$G117)+SUMIFS('14'!$A:$A,'14'!$Q:$Q,P117,'14'!$C:$C,$G117)),SUMIF('14'!$R:$R,$C117,'14'!$A:$A)-(SUMIFS('14'!$A:$A,'14'!$R:$R,$C117,'14'!$B:$B,$D117)+SUMIFS('14'!$A:$A,'14'!$R:$R,$C117,'14'!$C:$C,$D117)+SUMIFS('14'!$A:$A,'14'!$R:$R,$C117,'14'!$B:$B,$G117)+SUMIFS('14'!$A:$A,'14'!$R:$R,$C117,'14'!$C:$C,$G117)),SUMIF('14'!$S:$S,$C117,'14'!$A:$A)-(SUMIFS('14'!$A:$A,'14'!$S:$S,$C117,'14'!$B:$B,$D117)+SUMIFS('14'!$A:$A,'14'!$S:$S,$C117,'14'!$C:$C,$D117)+SUMIFS('14'!$A:$A,'14'!$S:$S,$C117,'14'!$B:$B,$G117)+SUMIFS('14'!$A:$A,'14'!$S:$S,$C117,'14'!$C:$C,$G117))))</f>
        <v/>
      </c>
      <c r="X117" s="73" t="str">
        <f>IF('15'!$D$2="","",SUM(SUMIF('15'!$Q:$Q,$C117,'15'!$A:$A)-(SUMIFS('15'!$A:$A,'15'!$Q:$Q,$C117,'15'!$B:$B,$D117)+SUMIFS('15'!$A:$A,'15'!$Q:$Q,$C117,'15'!$C:$C,$D117)+SUMIFS('15'!$A:$A,'15'!$Q:$Q,$C117,'15'!$B:$B,$G117)+SUMIFS('15'!$A:$A,'15'!$Q:$Q,Q117,'15'!$C:$C,$G117)),SUMIF('15'!$R:$R,$C117,'15'!$A:$A)-(SUMIFS('15'!$A:$A,'15'!$R:$R,$C117,'15'!$B:$B,$D117)+SUMIFS('15'!$A:$A,'15'!$R:$R,$C117,'15'!$C:$C,$D117)+SUMIFS('15'!$A:$A,'15'!$R:$R,$C117,'15'!$B:$B,$G117)+SUMIFS('15'!$A:$A,'15'!$R:$R,$C117,'15'!$C:$C,$G117)),SUMIF('15'!$S:$S,$C117,'15'!$A:$A)-(SUMIFS('15'!$A:$A,'15'!$S:$S,$C117,'15'!$B:$B,$D117)+SUMIFS('15'!$A:$A,'15'!$S:$S,$C117,'15'!$C:$C,$D117)+SUMIFS('15'!$A:$A,'15'!$S:$S,$C117,'15'!$B:$B,$G117)+SUMIFS('15'!$A:$A,'15'!$S:$S,$C117,'15'!$C:$C,$G117))))</f>
        <v/>
      </c>
      <c r="Y117" s="83">
        <f t="shared" si="33"/>
        <v>2</v>
      </c>
      <c r="Z117" s="85">
        <f>SUM(COUNTIF('1'!$R$2:$T$100,$C117),COUNTIF('2'!$R$2:$T$100,$C117),COUNTIF('3'!$R$2:$T$100,$C117),COUNTIF('4'!$R$2:$T$100,$C117),COUNTIF('5'!$R$2:$T$100,$C117),COUNTIF('6'!$R$2:$T$100,$C117),COUNTIF('7'!$R$2:$T$100,$C117),COUNTIF('8'!$R$2:$T$100,$C117),COUNTIF('9'!$R$2:$T$100,$C117),COUNTIF('10'!$Q$2:$S$100,$C117),COUNTIF('11'!$Q$2:$S$100,$C117),COUNTIF('12'!$Q$2:$S$100,$C117),COUNTIF('13'!$Q$2:$S$100,$C117),COUNTIF('14'!$Q$2:$S$100,$C117),COUNTIF('15'!$Q$2:$S$100,$C117))</f>
        <v>2</v>
      </c>
    </row>
    <row r="118" spans="1:36" x14ac:dyDescent="0.2">
      <c r="A118" s="2" t="s">
        <v>13</v>
      </c>
      <c r="B118" s="2" t="s">
        <v>120</v>
      </c>
      <c r="C118" s="2" t="str">
        <f t="shared" si="30"/>
        <v>Tom Pulte</v>
      </c>
      <c r="D118" s="40"/>
      <c r="E118" s="43"/>
      <c r="F118" s="72">
        <f t="shared" si="31"/>
        <v>0</v>
      </c>
      <c r="G118" s="40"/>
      <c r="H118" s="43"/>
      <c r="I118" s="72">
        <f t="shared" si="32"/>
        <v>0</v>
      </c>
      <c r="J118" s="73">
        <f>IF('1'!$E$2="","",SUM(SUMIF('1'!$R:$R,$C118,'1'!$A:$A)-(SUMIFS('1'!$A:$A,'1'!$R:$R,$C118,'1'!$C:$C,$D118)+SUMIFS('1'!$A:$A,'1'!$R:$R,$C118,'1'!$D:$D,$D118)+SUMIFS('1'!$A:$A,'1'!$R:$R,$C118,'1'!$C:$C,$G118)+SUMIFS('1'!$A:$A,'1'!$R:$R,C118,'1'!$D:$D,$G118)),SUMIF('1'!$S:$S,$C118,'1'!$A:$A)-(SUMIFS('1'!$A:$A,'1'!$S:$S,$C118,'1'!$C:$C,$D118)+SUMIFS('1'!$A:$A,'1'!$S:$S,$C118,'1'!$D:$D,$D118)+SUMIFS('1'!$A:$A,'1'!$S:$S,$C118,'1'!$C:$C,$G118)+SUMIFS('1'!$A:$A,'1'!$S:$S,$C118,'1'!$D:$D,$G118)),SUMIF('1'!$T:$T,$C118,'1'!$A:$A)-(SUMIFS('1'!$A:$A,'1'!$T:$T,$C118,'1'!$C:$C,$D118)+SUMIFS('1'!$A:$A,'1'!$T:$T,$C118,'1'!$D:$D,$D118)+SUMIFS('1'!$A:$A,'1'!$T:$T,$C118,'1'!$C:$C,$G118)+SUMIFS('1'!$A:$A,'1'!$T:$T,$C118,'1'!$D:$D,$G118))))</f>
        <v>0</v>
      </c>
      <c r="K118" s="73">
        <f>IF('2'!$E$2="","",SUM(SUMIF('2'!$R:$R,$C118,'2'!$A:$A)-(SUMIFS('2'!$A:$A,'2'!$R:$R,$C118,'2'!$C:$C,$D118)+SUMIFS('2'!$A:$A,'2'!$R:$R,$C118,'2'!$D:$D,$D118)+SUMIFS('2'!$A:$A,'2'!$R:$R,$C118,'2'!$C:$C,$G118)+SUMIFS('2'!$A:$A,'2'!$R:$R,D118,'2'!$D:$D,$G118)),SUMIF('2'!$S:$S,$C118,'2'!$A:$A)-(SUMIFS('2'!$A:$A,'2'!$S:$S,$C118,'2'!$C:$C,$D118)+SUMIFS('2'!$A:$A,'2'!$S:$S,$C118,'2'!$D:$D,$D118)+SUMIFS('2'!$A:$A,'2'!$S:$S,$C118,'2'!$C:$C,$G118)+SUMIFS('2'!$A:$A,'2'!$S:$S,$C118,'2'!$D:$D,$G118)),SUMIF('2'!$T:$T,$C118,'2'!$A:$A)-(SUMIFS('2'!$A:$A,'2'!$T:$T,$C118,'2'!$C:$C,$D118)+SUMIFS('2'!$A:$A,'2'!$T:$T,$C118,'2'!$D:$D,$D118)+SUMIFS('2'!$A:$A,'2'!$T:$T,$C118,'2'!$C:$C,$G118)+SUMIFS('2'!$A:$A,'2'!$T:$T,$C118,'2'!$D:$D,$G118))))</f>
        <v>0</v>
      </c>
      <c r="L118" s="73">
        <f>IF('3'!$E$2="","",SUM(SUMIF('3'!$R:$R,$C118,'3'!$A:$A)-(SUMIFS('3'!$A:$A,'3'!$R:$R,$C118,'3'!$C:$C,$D118)+SUMIFS('3'!$A:$A,'3'!$R:$R,$C118,'3'!$D:$D,$D118)+SUMIFS('3'!$A:$A,'3'!$R:$R,$C118,'3'!$C:$C,$G118)+SUMIFS('3'!$A:$A,'3'!$R:$R,E118,'3'!$D:$D,$G118)),SUMIF('3'!$S:$S,$C118,'3'!$A:$A)-(SUMIFS('3'!$A:$A,'3'!$S:$S,$C118,'3'!$C:$C,$D118)+SUMIFS('3'!$A:$A,'3'!$S:$S,$C118,'3'!$D:$D,$D118)+SUMIFS('3'!$A:$A,'3'!$S:$S,$C118,'3'!$C:$C,$G118)+SUMIFS('3'!$A:$A,'3'!$S:$S,$C118,'3'!$D:$D,$G118)),SUMIF('3'!$T:$T,$C118,'3'!$A:$A)-(SUMIFS('3'!$A:$A,'3'!$T:$T,$C118,'3'!$C:$C,$D118)+SUMIFS('3'!$A:$A,'3'!$T:$T,$C118,'3'!$D:$D,$D118)+SUMIFS('3'!$A:$A,'3'!$T:$T,$C118,'3'!$C:$C,$G118)+SUMIFS('3'!$A:$A,'3'!$T:$T,$C118,'3'!$D:$D,$G118))))</f>
        <v>0</v>
      </c>
      <c r="M118" s="73" t="str">
        <f>IF('4'!$E$2="","",SUM(SUMIF('4'!$R:$R,$C118,'4'!$A:$A)-(SUMIFS('4'!$A:$A,'4'!$R:$R,$C118,'4'!$C:$C,$D118)+SUMIFS('4'!$A:$A,'4'!$R:$R,$C118,'4'!$D:$D,$D118)+SUMIFS('4'!$A:$A,'4'!$R:$R,$C118,'4'!$C:$C,$G118)+SUMIFS('4'!$A:$A,'4'!$R:$R,F118,'4'!$D:$D,$G118)),SUMIF('4'!$S:$S,$C118,'4'!$A:$A)-(SUMIFS('4'!$A:$A,'4'!$S:$S,$C118,'4'!$C:$C,$D118)+SUMIFS('4'!$A:$A,'4'!$S:$S,$C118,'4'!$D:$D,$D118)+SUMIFS('4'!$A:$A,'4'!$S:$S,$C118,'4'!$C:$C,$G118)+SUMIFS('4'!$A:$A,'4'!$S:$S,$C118,'4'!$D:$D,$G118)),SUMIF('4'!$T:$T,$C118,'4'!$A:$A)-(SUMIFS('4'!$A:$A,'4'!$T:$T,$C118,'4'!$C:$C,$D118)+SUMIFS('4'!$A:$A,'4'!$T:$T,$C118,'4'!$D:$D,$D118)+SUMIFS('4'!$A:$A,'4'!$T:$T,$C118,'4'!$C:$C,$G118)+SUMIFS('4'!$A:$A,'4'!$T:$T,$C118,'4'!$D:$D,$G118))))</f>
        <v/>
      </c>
      <c r="N118" s="73" t="str">
        <f>IF('5'!$E$2="","",SUM(SUMIF('5'!$R:$R,$C118,'5'!$A:$A)-(SUMIFS('5'!$A:$A,'5'!$R:$R,$C118,'5'!$C:$C,$D118)+SUMIFS('5'!$A:$A,'5'!$R:$R,$C118,'5'!$D:$D,$D118)+SUMIFS('5'!$A:$A,'5'!$R:$R,$C118,'5'!$C:$C,$G118)+SUMIFS('5'!$A:$A,'5'!$R:$R,G118,'5'!$D:$D,$G118)),SUMIF('5'!$S:$S,$C118,'5'!$A:$A)-(SUMIFS('5'!$A:$A,'5'!$S:$S,$C118,'5'!$C:$C,$D118)+SUMIFS('5'!$A:$A,'5'!$S:$S,$C118,'5'!$D:$D,$D118)+SUMIFS('5'!$A:$A,'5'!$S:$S,$C118,'5'!$C:$C,$G118)+SUMIFS('5'!$A:$A,'5'!$S:$S,$C118,'5'!$D:$D,$G118)),SUMIF('5'!$T:$T,$C118,'5'!$A:$A)-(SUMIFS('5'!$A:$A,'5'!$T:$T,$C118,'5'!$C:$C,$D118)+SUMIFS('5'!$A:$A,'5'!$T:$T,$C118,'5'!$D:$D,$D118)+SUMIFS('5'!$A:$A,'5'!$T:$T,$C118,'5'!$C:$C,$G118)+SUMIFS('5'!$A:$A,'5'!$T:$T,$C118,'5'!$D:$D,$G118))))</f>
        <v/>
      </c>
      <c r="O118" s="73" t="str">
        <f>IF('6'!$E$2="","",SUM(SUMIF('6'!$R:$R,$C118,'6'!$A:$A)-(SUMIFS('6'!$A:$A,'6'!$R:$R,$C118,'6'!$C:$C,$D118)+SUMIFS('6'!$A:$A,'6'!$R:$R,$C118,'6'!$D:$D,$D118)+SUMIFS('6'!$A:$A,'6'!$R:$R,$C118,'6'!$C:$C,$G118)+SUMIFS('6'!$A:$A,'6'!$R:$R,H118,'6'!$D:$D,$G118)),SUMIF('6'!$S:$S,$C118,'6'!$A:$A)-(SUMIFS('6'!$A:$A,'6'!$S:$S,$C118,'6'!$C:$C,$D118)+SUMIFS('6'!$A:$A,'6'!$S:$S,$C118,'6'!$D:$D,$D118)+SUMIFS('6'!$A:$A,'6'!$S:$S,$C118,'6'!$C:$C,$G118)+SUMIFS('6'!$A:$A,'6'!$S:$S,$C118,'6'!$D:$D,$G118)),SUMIF('6'!$T:$T,$C118,'6'!$A:$A)-(SUMIFS('6'!$A:$A,'6'!$T:$T,$C118,'6'!$C:$C,$D118)+SUMIFS('6'!$A:$A,'6'!$T:$T,$C118,'6'!$D:$D,$D118)+SUMIFS('6'!$A:$A,'6'!$T:$T,$C118,'6'!$C:$C,$G118)+SUMIFS('6'!$A:$A,'6'!$T:$T,$C118,'6'!$D:$D,$G118))))</f>
        <v/>
      </c>
      <c r="P118" s="73" t="str">
        <f>IF('7'!$E$2="","",SUM(SUMIF('7'!$R:$R,$C118,'7'!$A:$A)-(SUMIFS('7'!$A:$A,'7'!$R:$R,$C118,'7'!$C:$C,$D118)+SUMIFS('7'!$A:$A,'7'!$R:$R,$C118,'7'!$D:$D,$D118)+SUMIFS('7'!$A:$A,'7'!$R:$R,$C118,'7'!$C:$C,$G118)+SUMIFS('7'!$A:$A,'7'!$R:$R,I118,'7'!$D:$D,$G118)),SUMIF('7'!$S:$S,$C118,'7'!$A:$A)-(SUMIFS('7'!$A:$A,'7'!$S:$S,$C118,'7'!$C:$C,$D118)+SUMIFS('7'!$A:$A,'7'!$S:$S,$C118,'7'!$D:$D,$D118)+SUMIFS('7'!$A:$A,'7'!$S:$S,$C118,'7'!$C:$C,$G118)+SUMIFS('7'!$A:$A,'7'!$S:$S,$C118,'7'!$D:$D,$G118)),SUMIF('7'!$T:$T,$C118,'7'!$A:$A)-(SUMIFS('7'!$A:$A,'7'!$T:$T,$C118,'7'!$C:$C,$D118)+SUMIFS('7'!$A:$A,'7'!$T:$T,$C118,'7'!$D:$D,$D118)+SUMIFS('7'!$A:$A,'7'!$T:$T,$C118,'7'!$C:$C,$G118)+SUMIFS('7'!$A:$A,'7'!$T:$T,$C118,'7'!$D:$D,$G118))))</f>
        <v/>
      </c>
      <c r="Q118" s="73" t="str">
        <f>IF('8'!$E$2="","",SUM(SUMIF('8'!$R:$R,$C118,'8'!$A:$A)-(SUMIFS('8'!$A:$A,'8'!$R:$R,$C118,'8'!$C:$C,$D118)+SUMIFS('8'!$A:$A,'8'!$R:$R,$C118,'8'!$D:$D,$D118)+SUMIFS('8'!$A:$A,'8'!$R:$R,$C118,'8'!$C:$C,$G118)+SUMIFS('8'!$A:$A,'8'!$R:$R,J118,'8'!$D:$D,$G118)),SUMIF('8'!$S:$S,$C118,'8'!$A:$A)-(SUMIFS('8'!$A:$A,'8'!$S:$S,$C118,'8'!$C:$C,$D118)+SUMIFS('8'!$A:$A,'8'!$S:$S,$C118,'8'!$D:$D,$D118)+SUMIFS('8'!$A:$A,'8'!$S:$S,$C118,'8'!$C:$C,$G118)+SUMIFS('8'!$A:$A,'8'!$S:$S,$C118,'8'!$D:$D,$G118)),SUMIF('8'!$T:$T,$C118,'8'!$A:$A)-(SUMIFS('8'!$A:$A,'8'!$T:$T,$C118,'8'!$C:$C,$D118)+SUMIFS('8'!$A:$A,'8'!$T:$T,$C118,'8'!$D:$D,$D118)+SUMIFS('8'!$A:$A,'8'!$T:$T,$C118,'8'!$C:$C,$G118)+SUMIFS('8'!$A:$A,'8'!$T:$T,$C118,'8'!$D:$D,$G118))))</f>
        <v/>
      </c>
      <c r="R118" s="73" t="str">
        <f>IF('9'!$E$2="","",SUM(SUMIF('9'!$R:$R,$C118,'9'!$A:$A)-(SUMIFS('9'!$A:$A,'9'!$R:$R,$C118,'9'!$C:$C,$D118)+SUMIFS('9'!$A:$A,'9'!$R:$R,$C118,'9'!$D:$D,$D118)+SUMIFS('9'!$A:$A,'9'!$R:$R,$C118,'9'!$C:$C,$G118)+SUMIFS('9'!$A:$A,'9'!$R:$R,K118,'9'!$D:$D,$G118)),SUMIF('9'!$S:$S,$C118,'9'!$A:$A)-(SUMIFS('9'!$A:$A,'9'!$S:$S,$C118,'9'!$C:$C,$D118)+SUMIFS('9'!$A:$A,'9'!$S:$S,$C118,'9'!$D:$D,$D118)+SUMIFS('9'!$A:$A,'9'!$S:$S,$C118,'9'!$C:$C,$G118)+SUMIFS('9'!$A:$A,'9'!$S:$S,$C118,'9'!$D:$D,$G118)),SUMIF('9'!$T:$T,$C118,'9'!$A:$A)-(SUMIFS('9'!$A:$A,'9'!$T:$T,$C118,'9'!$C:$C,$D118)+SUMIFS('9'!$A:$A,'9'!$T:$T,$C118,'9'!$D:$D,$D118)+SUMIFS('9'!$A:$A,'9'!$T:$T,$C118,'9'!$C:$C,$G118)+SUMIFS('9'!$A:$A,'9'!$T:$T,$C118,'9'!$D:$D,$G118))))</f>
        <v/>
      </c>
      <c r="S118" s="73" t="str">
        <f>IF('10'!$D$2="","",SUM(SUMIF('10'!$Q:$Q,$C118,'10'!$A:$A)-(SUMIFS('10'!$A:$A,'10'!$Q:$Q,$C118,'10'!$B:$B,$D118)+SUMIFS('10'!$A:$A,'10'!$Q:$Q,$C118,'10'!$C:$C,$D118)+SUMIFS('10'!$A:$A,'10'!$Q:$Q,$C118,'10'!$B:$B,$G118)+SUMIFS('10'!$A:$A,'10'!$Q:$Q,L118,'10'!$C:$C,$G118)),SUMIF('10'!$R:$R,$C118,'10'!$A:$A)-(SUMIFS('10'!$A:$A,'10'!$R:$R,$C118,'10'!$B:$B,$D118)+SUMIFS('10'!$A:$A,'10'!$R:$R,$C118,'10'!$C:$C,$D118)+SUMIFS('10'!$A:$A,'10'!$R:$R,$C118,'10'!$B:$B,$G118)+SUMIFS('10'!$A:$A,'10'!$R:$R,$C118,'10'!$C:$C,$G118)),SUMIF('10'!$S:$S,$C118,'10'!$A:$A)-(SUMIFS('10'!$A:$A,'10'!$S:$S,$C118,'10'!$B:$B,$D118)+SUMIFS('10'!$A:$A,'10'!$S:$S,$C118,'10'!$C:$C,$D118)+SUMIFS('10'!$A:$A,'10'!$S:$S,$C118,'10'!$B:$B,$G118)+SUMIFS('10'!$A:$A,'10'!$S:$S,$C118,'10'!$C:$C,$G118))))</f>
        <v/>
      </c>
      <c r="T118" s="73" t="str">
        <f>IF('11'!$D$2="","",SUM(SUMIF('11'!$Q:$Q,$C118,'11'!$A:$A)-(SUMIFS('11'!$A:$A,'11'!$Q:$Q,$C118,'11'!$B:$B,$D118)+SUMIFS('11'!$A:$A,'11'!$Q:$Q,$C118,'11'!$C:$C,$D118)+SUMIFS('11'!$A:$A,'11'!$Q:$Q,$C118,'11'!$B:$B,$G118)+SUMIFS('11'!$A:$A,'11'!$Q:$Q,M118,'11'!$C:$C,$G118)),SUMIF('11'!$R:$R,$C118,'11'!$A:$A)-(SUMIFS('11'!$A:$A,'11'!$R:$R,$C118,'11'!$B:$B,$D118)+SUMIFS('11'!$A:$A,'11'!$R:$R,$C118,'11'!$C:$C,$D118)+SUMIFS('11'!$A:$A,'11'!$R:$R,$C118,'11'!$B:$B,$G118)+SUMIFS('11'!$A:$A,'11'!$R:$R,$C118,'11'!$C:$C,$G118)),SUMIF('11'!$S:$S,$C118,'11'!$A:$A)-(SUMIFS('11'!$A:$A,'11'!$S:$S,$C118,'11'!$B:$B,$D118)+SUMIFS('11'!$A:$A,'11'!$S:$S,$C118,'11'!$C:$C,$D118)+SUMIFS('11'!$A:$A,'11'!$S:$S,$C118,'11'!$B:$B,$G118)+SUMIFS('11'!$A:$A,'11'!$S:$S,$C118,'11'!$C:$C,$G118))))</f>
        <v/>
      </c>
      <c r="U118" s="74" t="str">
        <f>IF('12'!$D$2="","",SUM(SUMIF('12'!$Q:$Q,$C118,'12'!$A:$A)-(SUMIFS('12'!$A:$A,'12'!$Q:$Q,$C118,'12'!$B:$B,$D118)+SUMIFS('12'!$A:$A,'12'!$Q:$Q,$C118,'12'!$C:$C,$D118)+SUMIFS('12'!$A:$A,'12'!$Q:$Q,$C118,'12'!$B:$B,$G118)+SUMIFS('12'!$A:$A,'12'!$Q:$Q,N118,'12'!$C:$C,$G118)),SUMIF('12'!$R:$R,$C118,'12'!$A:$A)-(SUMIFS('12'!$A:$A,'12'!$R:$R,$C118,'12'!$B:$B,$D118)+SUMIFS('12'!$A:$A,'12'!$R:$R,$C118,'12'!$C:$C,$D118)+SUMIFS('12'!$A:$A,'12'!$R:$R,$C118,'12'!$B:$B,$G118)+SUMIFS('12'!$A:$A,'12'!$R:$R,$C118,'12'!$C:$C,$G118)),SUMIF('12'!$S:$S,$C118,'12'!$A:$A)-(SUMIFS('12'!$A:$A,'12'!$S:$S,$C118,'12'!$B:$B,$D118)+SUMIFS('12'!$A:$A,'12'!$S:$S,$C118,'12'!$C:$C,$D118)+SUMIFS('12'!$A:$A,'12'!$S:$S,$C118,'12'!$B:$B,$G118)+SUMIFS('12'!$A:$A,'12'!$S:$S,$C118,'12'!$C:$C,$G118))))</f>
        <v/>
      </c>
      <c r="V118" s="75" t="str">
        <f>IF('13'!$D$2="","",SUM(SUMIF('13'!$Q:$Q,$C118,'13'!$A:$A)-(SUMIFS('13'!$A:$A,'13'!$Q:$Q,$C118,'13'!$B:$B,$D118)+SUMIFS('13'!$A:$A,'13'!$Q:$Q,$C118,'13'!$C:$C,$D118)+SUMIFS('13'!$A:$A,'13'!$Q:$Q,$C118,'13'!$B:$B,$G118)+SUMIFS('13'!$A:$A,'13'!$Q:$Q,O118,'13'!$C:$C,$G118)),SUMIF('13'!$R:$R,$C118,'13'!$A:$A)-(SUMIFS('13'!$A:$A,'13'!$R:$R,$C118,'13'!$B:$B,$D118)+SUMIFS('13'!$A:$A,'13'!$R:$R,$C118,'13'!$C:$C,$D118)+SUMIFS('13'!$A:$A,'13'!$R:$R,$C118,'13'!$B:$B,$G118)+SUMIFS('13'!$A:$A,'13'!$R:$R,$C118,'13'!$C:$C,$G118)),SUMIF('13'!$S:$S,$C118,'13'!$A:$A)-(SUMIFS('13'!$A:$A,'13'!$S:$S,$C118,'13'!$B:$B,$D118)+SUMIFS('13'!$A:$A,'13'!$S:$S,$C118,'13'!$C:$C,$D118)+SUMIFS('13'!$A:$A,'13'!$S:$S,$C118,'13'!$B:$B,$G118)+SUMIFS('13'!$A:$A,'13'!$S:$S,$C118,'13'!$C:$C,$G118))))</f>
        <v/>
      </c>
      <c r="W118" s="76" t="str">
        <f>IF('14'!$D$2="","",SUM(SUMIF('14'!$Q:$Q,$C118,'14'!$A:$A)-(SUMIFS('14'!$A:$A,'14'!$Q:$Q,$C118,'14'!$B:$B,$D118)+SUMIFS('14'!$A:$A,'14'!$Q:$Q,$C118,'14'!$C:$C,$D118)+SUMIFS('14'!$A:$A,'14'!$Q:$Q,$C118,'14'!$B:$B,$G118)+SUMIFS('14'!$A:$A,'14'!$Q:$Q,P118,'14'!$C:$C,$G118)),SUMIF('14'!$R:$R,$C118,'14'!$A:$A)-(SUMIFS('14'!$A:$A,'14'!$R:$R,$C118,'14'!$B:$B,$D118)+SUMIFS('14'!$A:$A,'14'!$R:$R,$C118,'14'!$C:$C,$D118)+SUMIFS('14'!$A:$A,'14'!$R:$R,$C118,'14'!$B:$B,$G118)+SUMIFS('14'!$A:$A,'14'!$R:$R,$C118,'14'!$C:$C,$G118)),SUMIF('14'!$S:$S,$C118,'14'!$A:$A)-(SUMIFS('14'!$A:$A,'14'!$S:$S,$C118,'14'!$B:$B,$D118)+SUMIFS('14'!$A:$A,'14'!$S:$S,$C118,'14'!$C:$C,$D118)+SUMIFS('14'!$A:$A,'14'!$S:$S,$C118,'14'!$B:$B,$G118)+SUMIFS('14'!$A:$A,'14'!$S:$S,$C118,'14'!$C:$C,$G118))))</f>
        <v/>
      </c>
      <c r="X118" s="73" t="str">
        <f>IF('15'!$D$2="","",SUM(SUMIF('15'!$Q:$Q,$C118,'15'!$A:$A)-(SUMIFS('15'!$A:$A,'15'!$Q:$Q,$C118,'15'!$B:$B,$D118)+SUMIFS('15'!$A:$A,'15'!$Q:$Q,$C118,'15'!$C:$C,$D118)+SUMIFS('15'!$A:$A,'15'!$Q:$Q,$C118,'15'!$B:$B,$G118)+SUMIFS('15'!$A:$A,'15'!$Q:$Q,Q118,'15'!$C:$C,$G118)),SUMIF('15'!$R:$R,$C118,'15'!$A:$A)-(SUMIFS('15'!$A:$A,'15'!$R:$R,$C118,'15'!$B:$B,$D118)+SUMIFS('15'!$A:$A,'15'!$R:$R,$C118,'15'!$C:$C,$D118)+SUMIFS('15'!$A:$A,'15'!$R:$R,$C118,'15'!$B:$B,$G118)+SUMIFS('15'!$A:$A,'15'!$R:$R,$C118,'15'!$C:$C,$G118)),SUMIF('15'!$S:$S,$C118,'15'!$A:$A)-(SUMIFS('15'!$A:$A,'15'!$S:$S,$C118,'15'!$B:$B,$D118)+SUMIFS('15'!$A:$A,'15'!$S:$S,$C118,'15'!$C:$C,$D118)+SUMIFS('15'!$A:$A,'15'!$S:$S,$C118,'15'!$B:$B,$G118)+SUMIFS('15'!$A:$A,'15'!$S:$S,$C118,'15'!$C:$C,$G118))))</f>
        <v/>
      </c>
      <c r="Y118" s="77">
        <f t="shared" si="33"/>
        <v>0</v>
      </c>
      <c r="Z118" s="85">
        <f>SUM(COUNTIF('1'!$R$2:$T$100,$C118),COUNTIF('2'!$R$2:$T$100,$C118),COUNTIF('3'!$R$2:$T$100,$C118),COUNTIF('4'!$R$2:$T$100,$C118),COUNTIF('5'!$R$2:$T$100,$C118),COUNTIF('6'!$R$2:$T$100,$C118),COUNTIF('7'!$R$2:$T$100,$C118),COUNTIF('8'!$R$2:$T$100,$C118),COUNTIF('9'!$R$2:$T$100,$C118),COUNTIF('10'!$Q$2:$S$100,$C118),COUNTIF('11'!$Q$2:$S$100,$C118),COUNTIF('12'!$Q$2:$S$100,$C118),COUNTIF('13'!$Q$2:$S$100,$C118),COUNTIF('14'!$Q$2:$S$100,$C118),COUNTIF('15'!$Q$2:$S$100,$C118))</f>
        <v>0</v>
      </c>
    </row>
    <row r="119" spans="1:36" x14ac:dyDescent="0.2">
      <c r="A119" s="2" t="s">
        <v>63</v>
      </c>
      <c r="B119" s="2" t="s">
        <v>170</v>
      </c>
      <c r="C119" s="2" t="str">
        <f t="shared" si="30"/>
        <v>Brandt Pyles</v>
      </c>
      <c r="D119" s="21" t="s">
        <v>326</v>
      </c>
      <c r="E119" s="43">
        <v>1</v>
      </c>
      <c r="F119" s="72">
        <f t="shared" si="31"/>
        <v>0</v>
      </c>
      <c r="G119" s="40" t="s">
        <v>320</v>
      </c>
      <c r="H119" s="43"/>
      <c r="I119" s="72">
        <f t="shared" si="32"/>
        <v>0</v>
      </c>
      <c r="J119" s="73">
        <f>IF('1'!$E$2="","",SUM(SUMIF('1'!$R:$R,$C119,'1'!$A:$A)-(SUMIFS('1'!$A:$A,'1'!$R:$R,$C119,'1'!$C:$C,$D119)+SUMIFS('1'!$A:$A,'1'!$R:$R,$C119,'1'!$D:$D,$D119)+SUMIFS('1'!$A:$A,'1'!$R:$R,$C119,'1'!$C:$C,$G119)+SUMIFS('1'!$A:$A,'1'!$R:$R,C119,'1'!$D:$D,$G119)),SUMIF('1'!$S:$S,$C119,'1'!$A:$A)-(SUMIFS('1'!$A:$A,'1'!$S:$S,$C119,'1'!$C:$C,$D119)+SUMIFS('1'!$A:$A,'1'!$S:$S,$C119,'1'!$D:$D,$D119)+SUMIFS('1'!$A:$A,'1'!$S:$S,$C119,'1'!$C:$C,$G119)+SUMIFS('1'!$A:$A,'1'!$S:$S,$C119,'1'!$D:$D,$G119)),SUMIF('1'!$T:$T,$C119,'1'!$A:$A)-(SUMIFS('1'!$A:$A,'1'!$T:$T,$C119,'1'!$C:$C,$D119)+SUMIFS('1'!$A:$A,'1'!$T:$T,$C119,'1'!$D:$D,$D119)+SUMIFS('1'!$A:$A,'1'!$T:$T,$C119,'1'!$C:$C,$G119)+SUMIFS('1'!$A:$A,'1'!$T:$T,$C119,'1'!$D:$D,$G119))))</f>
        <v>0</v>
      </c>
      <c r="K119" s="73">
        <f>IF('2'!$E$2="","",SUM(SUMIF('2'!$R:$R,$C119,'2'!$A:$A)-(SUMIFS('2'!$A:$A,'2'!$R:$R,$C119,'2'!$C:$C,$D119)+SUMIFS('2'!$A:$A,'2'!$R:$R,$C119,'2'!$D:$D,$D119)+SUMIFS('2'!$A:$A,'2'!$R:$R,$C119,'2'!$C:$C,$G119)+SUMIFS('2'!$A:$A,'2'!$R:$R,D119,'2'!$D:$D,$G119)),SUMIF('2'!$S:$S,$C119,'2'!$A:$A)-(SUMIFS('2'!$A:$A,'2'!$S:$S,$C119,'2'!$C:$C,$D119)+SUMIFS('2'!$A:$A,'2'!$S:$S,$C119,'2'!$D:$D,$D119)+SUMIFS('2'!$A:$A,'2'!$S:$S,$C119,'2'!$C:$C,$G119)+SUMIFS('2'!$A:$A,'2'!$S:$S,$C119,'2'!$D:$D,$G119)),SUMIF('2'!$T:$T,$C119,'2'!$A:$A)-(SUMIFS('2'!$A:$A,'2'!$T:$T,$C119,'2'!$C:$C,$D119)+SUMIFS('2'!$A:$A,'2'!$T:$T,$C119,'2'!$D:$D,$D119)+SUMIFS('2'!$A:$A,'2'!$T:$T,$C119,'2'!$C:$C,$G119)+SUMIFS('2'!$A:$A,'2'!$T:$T,$C119,'2'!$D:$D,$G119))))</f>
        <v>0</v>
      </c>
      <c r="L119" s="73">
        <f>IF('3'!$E$2="","",SUM(SUMIF('3'!$R:$R,$C119,'3'!$A:$A)-(SUMIFS('3'!$A:$A,'3'!$R:$R,$C119,'3'!$C:$C,$D119)+SUMIFS('3'!$A:$A,'3'!$R:$R,$C119,'3'!$D:$D,$D119)+SUMIFS('3'!$A:$A,'3'!$R:$R,$C119,'3'!$C:$C,$G119)+SUMIFS('3'!$A:$A,'3'!$R:$R,E119,'3'!$D:$D,$G119)),SUMIF('3'!$S:$S,$C119,'3'!$A:$A)-(SUMIFS('3'!$A:$A,'3'!$S:$S,$C119,'3'!$C:$C,$D119)+SUMIFS('3'!$A:$A,'3'!$S:$S,$C119,'3'!$D:$D,$D119)+SUMIFS('3'!$A:$A,'3'!$S:$S,$C119,'3'!$C:$C,$G119)+SUMIFS('3'!$A:$A,'3'!$S:$S,$C119,'3'!$D:$D,$G119)),SUMIF('3'!$T:$T,$C119,'3'!$A:$A)-(SUMIFS('3'!$A:$A,'3'!$T:$T,$C119,'3'!$C:$C,$D119)+SUMIFS('3'!$A:$A,'3'!$T:$T,$C119,'3'!$D:$D,$D119)+SUMIFS('3'!$A:$A,'3'!$T:$T,$C119,'3'!$C:$C,$G119)+SUMIFS('3'!$A:$A,'3'!$T:$T,$C119,'3'!$D:$D,$G119))))</f>
        <v>0</v>
      </c>
      <c r="M119" s="73" t="str">
        <f>IF('4'!$E$2="","",SUM(SUMIF('4'!$R:$R,$C119,'4'!$A:$A)-(SUMIFS('4'!$A:$A,'4'!$R:$R,$C119,'4'!$C:$C,$D119)+SUMIFS('4'!$A:$A,'4'!$R:$R,$C119,'4'!$D:$D,$D119)+SUMIFS('4'!$A:$A,'4'!$R:$R,$C119,'4'!$C:$C,$G119)+SUMIFS('4'!$A:$A,'4'!$R:$R,F119,'4'!$D:$D,$G119)),SUMIF('4'!$S:$S,$C119,'4'!$A:$A)-(SUMIFS('4'!$A:$A,'4'!$S:$S,$C119,'4'!$C:$C,$D119)+SUMIFS('4'!$A:$A,'4'!$S:$S,$C119,'4'!$D:$D,$D119)+SUMIFS('4'!$A:$A,'4'!$S:$S,$C119,'4'!$C:$C,$G119)+SUMIFS('4'!$A:$A,'4'!$S:$S,$C119,'4'!$D:$D,$G119)),SUMIF('4'!$T:$T,$C119,'4'!$A:$A)-(SUMIFS('4'!$A:$A,'4'!$T:$T,$C119,'4'!$C:$C,$D119)+SUMIFS('4'!$A:$A,'4'!$T:$T,$C119,'4'!$D:$D,$D119)+SUMIFS('4'!$A:$A,'4'!$T:$T,$C119,'4'!$C:$C,$G119)+SUMIFS('4'!$A:$A,'4'!$T:$T,$C119,'4'!$D:$D,$G119))))</f>
        <v/>
      </c>
      <c r="N119" s="73" t="str">
        <f>IF('5'!$E$2="","",SUM(SUMIF('5'!$R:$R,$C119,'5'!$A:$A)-(SUMIFS('5'!$A:$A,'5'!$R:$R,$C119,'5'!$C:$C,$D119)+SUMIFS('5'!$A:$A,'5'!$R:$R,$C119,'5'!$D:$D,$D119)+SUMIFS('5'!$A:$A,'5'!$R:$R,$C119,'5'!$C:$C,$G119)+SUMIFS('5'!$A:$A,'5'!$R:$R,G119,'5'!$D:$D,$G119)),SUMIF('5'!$S:$S,$C119,'5'!$A:$A)-(SUMIFS('5'!$A:$A,'5'!$S:$S,$C119,'5'!$C:$C,$D119)+SUMIFS('5'!$A:$A,'5'!$S:$S,$C119,'5'!$D:$D,$D119)+SUMIFS('5'!$A:$A,'5'!$S:$S,$C119,'5'!$C:$C,$G119)+SUMIFS('5'!$A:$A,'5'!$S:$S,$C119,'5'!$D:$D,$G119)),SUMIF('5'!$T:$T,$C119,'5'!$A:$A)-(SUMIFS('5'!$A:$A,'5'!$T:$T,$C119,'5'!$C:$C,$D119)+SUMIFS('5'!$A:$A,'5'!$T:$T,$C119,'5'!$D:$D,$D119)+SUMIFS('5'!$A:$A,'5'!$T:$T,$C119,'5'!$C:$C,$G119)+SUMIFS('5'!$A:$A,'5'!$T:$T,$C119,'5'!$D:$D,$G119))))</f>
        <v/>
      </c>
      <c r="O119" s="73" t="str">
        <f>IF('6'!$E$2="","",SUM(SUMIF('6'!$R:$R,$C119,'6'!$A:$A)-(SUMIFS('6'!$A:$A,'6'!$R:$R,$C119,'6'!$C:$C,$D119)+SUMIFS('6'!$A:$A,'6'!$R:$R,$C119,'6'!$D:$D,$D119)+SUMIFS('6'!$A:$A,'6'!$R:$R,$C119,'6'!$C:$C,$G119)+SUMIFS('6'!$A:$A,'6'!$R:$R,H119,'6'!$D:$D,$G119)),SUMIF('6'!$S:$S,$C119,'6'!$A:$A)-(SUMIFS('6'!$A:$A,'6'!$S:$S,$C119,'6'!$C:$C,$D119)+SUMIFS('6'!$A:$A,'6'!$S:$S,$C119,'6'!$D:$D,$D119)+SUMIFS('6'!$A:$A,'6'!$S:$S,$C119,'6'!$C:$C,$G119)+SUMIFS('6'!$A:$A,'6'!$S:$S,$C119,'6'!$D:$D,$G119)),SUMIF('6'!$T:$T,$C119,'6'!$A:$A)-(SUMIFS('6'!$A:$A,'6'!$T:$T,$C119,'6'!$C:$C,$D119)+SUMIFS('6'!$A:$A,'6'!$T:$T,$C119,'6'!$D:$D,$D119)+SUMIFS('6'!$A:$A,'6'!$T:$T,$C119,'6'!$C:$C,$G119)+SUMIFS('6'!$A:$A,'6'!$T:$T,$C119,'6'!$D:$D,$G119))))</f>
        <v/>
      </c>
      <c r="P119" s="73" t="str">
        <f>IF('7'!$E$2="","",SUM(SUMIF('7'!$R:$R,$C119,'7'!$A:$A)-(SUMIFS('7'!$A:$A,'7'!$R:$R,$C119,'7'!$C:$C,$D119)+SUMIFS('7'!$A:$A,'7'!$R:$R,$C119,'7'!$D:$D,$D119)+SUMIFS('7'!$A:$A,'7'!$R:$R,$C119,'7'!$C:$C,$G119)+SUMIFS('7'!$A:$A,'7'!$R:$R,I119,'7'!$D:$D,$G119)),SUMIF('7'!$S:$S,$C119,'7'!$A:$A)-(SUMIFS('7'!$A:$A,'7'!$S:$S,$C119,'7'!$C:$C,$D119)+SUMIFS('7'!$A:$A,'7'!$S:$S,$C119,'7'!$D:$D,$D119)+SUMIFS('7'!$A:$A,'7'!$S:$S,$C119,'7'!$C:$C,$G119)+SUMIFS('7'!$A:$A,'7'!$S:$S,$C119,'7'!$D:$D,$G119)),SUMIF('7'!$T:$T,$C119,'7'!$A:$A)-(SUMIFS('7'!$A:$A,'7'!$T:$T,$C119,'7'!$C:$C,$D119)+SUMIFS('7'!$A:$A,'7'!$T:$T,$C119,'7'!$D:$D,$D119)+SUMIFS('7'!$A:$A,'7'!$T:$T,$C119,'7'!$C:$C,$G119)+SUMIFS('7'!$A:$A,'7'!$T:$T,$C119,'7'!$D:$D,$G119))))</f>
        <v/>
      </c>
      <c r="Q119" s="73" t="str">
        <f>IF('8'!$E$2="","",SUM(SUMIF('8'!$R:$R,$C119,'8'!$A:$A)-(SUMIFS('8'!$A:$A,'8'!$R:$R,$C119,'8'!$C:$C,$D119)+SUMIFS('8'!$A:$A,'8'!$R:$R,$C119,'8'!$D:$D,$D119)+SUMIFS('8'!$A:$A,'8'!$R:$R,$C119,'8'!$C:$C,$G119)+SUMIFS('8'!$A:$A,'8'!$R:$R,J119,'8'!$D:$D,$G119)),SUMIF('8'!$S:$S,$C119,'8'!$A:$A)-(SUMIFS('8'!$A:$A,'8'!$S:$S,$C119,'8'!$C:$C,$D119)+SUMIFS('8'!$A:$A,'8'!$S:$S,$C119,'8'!$D:$D,$D119)+SUMIFS('8'!$A:$A,'8'!$S:$S,$C119,'8'!$C:$C,$G119)+SUMIFS('8'!$A:$A,'8'!$S:$S,$C119,'8'!$D:$D,$G119)),SUMIF('8'!$T:$T,$C119,'8'!$A:$A)-(SUMIFS('8'!$A:$A,'8'!$T:$T,$C119,'8'!$C:$C,$D119)+SUMIFS('8'!$A:$A,'8'!$T:$T,$C119,'8'!$D:$D,$D119)+SUMIFS('8'!$A:$A,'8'!$T:$T,$C119,'8'!$C:$C,$G119)+SUMIFS('8'!$A:$A,'8'!$T:$T,$C119,'8'!$D:$D,$G119))))</f>
        <v/>
      </c>
      <c r="R119" s="73" t="str">
        <f>IF('9'!$E$2="","",SUM(SUMIF('9'!$R:$R,$C119,'9'!$A:$A)-(SUMIFS('9'!$A:$A,'9'!$R:$R,$C119,'9'!$C:$C,$D119)+SUMIFS('9'!$A:$A,'9'!$R:$R,$C119,'9'!$D:$D,$D119)+SUMIFS('9'!$A:$A,'9'!$R:$R,$C119,'9'!$C:$C,$G119)+SUMIFS('9'!$A:$A,'9'!$R:$R,K119,'9'!$D:$D,$G119)),SUMIF('9'!$S:$S,$C119,'9'!$A:$A)-(SUMIFS('9'!$A:$A,'9'!$S:$S,$C119,'9'!$C:$C,$D119)+SUMIFS('9'!$A:$A,'9'!$S:$S,$C119,'9'!$D:$D,$D119)+SUMIFS('9'!$A:$A,'9'!$S:$S,$C119,'9'!$C:$C,$G119)+SUMIFS('9'!$A:$A,'9'!$S:$S,$C119,'9'!$D:$D,$G119)),SUMIF('9'!$T:$T,$C119,'9'!$A:$A)-(SUMIFS('9'!$A:$A,'9'!$T:$T,$C119,'9'!$C:$C,$D119)+SUMIFS('9'!$A:$A,'9'!$T:$T,$C119,'9'!$D:$D,$D119)+SUMIFS('9'!$A:$A,'9'!$T:$T,$C119,'9'!$C:$C,$G119)+SUMIFS('9'!$A:$A,'9'!$T:$T,$C119,'9'!$D:$D,$G119))))</f>
        <v/>
      </c>
      <c r="S119" s="73" t="str">
        <f>IF('10'!$D$2="","",SUM(SUMIF('10'!$Q:$Q,$C119,'10'!$A:$A)-(SUMIFS('10'!$A:$A,'10'!$Q:$Q,$C119,'10'!$B:$B,$D119)+SUMIFS('10'!$A:$A,'10'!$Q:$Q,$C119,'10'!$C:$C,$D119)+SUMIFS('10'!$A:$A,'10'!$Q:$Q,$C119,'10'!$B:$B,$G119)+SUMIFS('10'!$A:$A,'10'!$Q:$Q,L119,'10'!$C:$C,$G119)),SUMIF('10'!$R:$R,$C119,'10'!$A:$A)-(SUMIFS('10'!$A:$A,'10'!$R:$R,$C119,'10'!$B:$B,$D119)+SUMIFS('10'!$A:$A,'10'!$R:$R,$C119,'10'!$C:$C,$D119)+SUMIFS('10'!$A:$A,'10'!$R:$R,$C119,'10'!$B:$B,$G119)+SUMIFS('10'!$A:$A,'10'!$R:$R,$C119,'10'!$C:$C,$G119)),SUMIF('10'!$S:$S,$C119,'10'!$A:$A)-(SUMIFS('10'!$A:$A,'10'!$S:$S,$C119,'10'!$B:$B,$D119)+SUMIFS('10'!$A:$A,'10'!$S:$S,$C119,'10'!$C:$C,$D119)+SUMIFS('10'!$A:$A,'10'!$S:$S,$C119,'10'!$B:$B,$G119)+SUMIFS('10'!$A:$A,'10'!$S:$S,$C119,'10'!$C:$C,$G119))))</f>
        <v/>
      </c>
      <c r="T119" s="73" t="str">
        <f>IF('11'!$D$2="","",SUM(SUMIF('11'!$Q:$Q,$C119,'11'!$A:$A)-(SUMIFS('11'!$A:$A,'11'!$Q:$Q,$C119,'11'!$B:$B,$D119)+SUMIFS('11'!$A:$A,'11'!$Q:$Q,$C119,'11'!$C:$C,$D119)+SUMIFS('11'!$A:$A,'11'!$Q:$Q,$C119,'11'!$B:$B,$G119)+SUMIFS('11'!$A:$A,'11'!$Q:$Q,M119,'11'!$C:$C,$G119)),SUMIF('11'!$R:$R,$C119,'11'!$A:$A)-(SUMIFS('11'!$A:$A,'11'!$R:$R,$C119,'11'!$B:$B,$D119)+SUMIFS('11'!$A:$A,'11'!$R:$R,$C119,'11'!$C:$C,$D119)+SUMIFS('11'!$A:$A,'11'!$R:$R,$C119,'11'!$B:$B,$G119)+SUMIFS('11'!$A:$A,'11'!$R:$R,$C119,'11'!$C:$C,$G119)),SUMIF('11'!$S:$S,$C119,'11'!$A:$A)-(SUMIFS('11'!$A:$A,'11'!$S:$S,$C119,'11'!$B:$B,$D119)+SUMIFS('11'!$A:$A,'11'!$S:$S,$C119,'11'!$C:$C,$D119)+SUMIFS('11'!$A:$A,'11'!$S:$S,$C119,'11'!$B:$B,$G119)+SUMIFS('11'!$A:$A,'11'!$S:$S,$C119,'11'!$C:$C,$G119))))</f>
        <v/>
      </c>
      <c r="U119" s="74" t="str">
        <f>IF('12'!$D$2="","",SUM(SUMIF('12'!$Q:$Q,$C119,'12'!$A:$A)-(SUMIFS('12'!$A:$A,'12'!$Q:$Q,$C119,'12'!$B:$B,$D119)+SUMIFS('12'!$A:$A,'12'!$Q:$Q,$C119,'12'!$C:$C,$D119)+SUMIFS('12'!$A:$A,'12'!$Q:$Q,$C119,'12'!$B:$B,$G119)+SUMIFS('12'!$A:$A,'12'!$Q:$Q,N119,'12'!$C:$C,$G119)),SUMIF('12'!$R:$R,$C119,'12'!$A:$A)-(SUMIFS('12'!$A:$A,'12'!$R:$R,$C119,'12'!$B:$B,$D119)+SUMIFS('12'!$A:$A,'12'!$R:$R,$C119,'12'!$C:$C,$D119)+SUMIFS('12'!$A:$A,'12'!$R:$R,$C119,'12'!$B:$B,$G119)+SUMIFS('12'!$A:$A,'12'!$R:$R,$C119,'12'!$C:$C,$G119)),SUMIF('12'!$S:$S,$C119,'12'!$A:$A)-(SUMIFS('12'!$A:$A,'12'!$S:$S,$C119,'12'!$B:$B,$D119)+SUMIFS('12'!$A:$A,'12'!$S:$S,$C119,'12'!$C:$C,$D119)+SUMIFS('12'!$A:$A,'12'!$S:$S,$C119,'12'!$B:$B,$G119)+SUMIFS('12'!$A:$A,'12'!$S:$S,$C119,'12'!$C:$C,$G119))))</f>
        <v/>
      </c>
      <c r="V119" s="75" t="str">
        <f>IF('13'!$D$2="","",SUM(SUMIF('13'!$Q:$Q,$C119,'13'!$A:$A)-(SUMIFS('13'!$A:$A,'13'!$Q:$Q,$C119,'13'!$B:$B,$D119)+SUMIFS('13'!$A:$A,'13'!$Q:$Q,$C119,'13'!$C:$C,$D119)+SUMIFS('13'!$A:$A,'13'!$Q:$Q,$C119,'13'!$B:$B,$G119)+SUMIFS('13'!$A:$A,'13'!$Q:$Q,O119,'13'!$C:$C,$G119)),SUMIF('13'!$R:$R,$C119,'13'!$A:$A)-(SUMIFS('13'!$A:$A,'13'!$R:$R,$C119,'13'!$B:$B,$D119)+SUMIFS('13'!$A:$A,'13'!$R:$R,$C119,'13'!$C:$C,$D119)+SUMIFS('13'!$A:$A,'13'!$R:$R,$C119,'13'!$B:$B,$G119)+SUMIFS('13'!$A:$A,'13'!$R:$R,$C119,'13'!$C:$C,$G119)),SUMIF('13'!$S:$S,$C119,'13'!$A:$A)-(SUMIFS('13'!$A:$A,'13'!$S:$S,$C119,'13'!$B:$B,$D119)+SUMIFS('13'!$A:$A,'13'!$S:$S,$C119,'13'!$C:$C,$D119)+SUMIFS('13'!$A:$A,'13'!$S:$S,$C119,'13'!$B:$B,$G119)+SUMIFS('13'!$A:$A,'13'!$S:$S,$C119,'13'!$C:$C,$G119))))</f>
        <v/>
      </c>
      <c r="W119" s="76" t="str">
        <f>IF('14'!$D$2="","",SUM(SUMIF('14'!$Q:$Q,$C119,'14'!$A:$A)-(SUMIFS('14'!$A:$A,'14'!$Q:$Q,$C119,'14'!$B:$B,$D119)+SUMIFS('14'!$A:$A,'14'!$Q:$Q,$C119,'14'!$C:$C,$D119)+SUMIFS('14'!$A:$A,'14'!$Q:$Q,$C119,'14'!$B:$B,$G119)+SUMIFS('14'!$A:$A,'14'!$Q:$Q,P119,'14'!$C:$C,$G119)),SUMIF('14'!$R:$R,$C119,'14'!$A:$A)-(SUMIFS('14'!$A:$A,'14'!$R:$R,$C119,'14'!$B:$B,$D119)+SUMIFS('14'!$A:$A,'14'!$R:$R,$C119,'14'!$C:$C,$D119)+SUMIFS('14'!$A:$A,'14'!$R:$R,$C119,'14'!$B:$B,$G119)+SUMIFS('14'!$A:$A,'14'!$R:$R,$C119,'14'!$C:$C,$G119)),SUMIF('14'!$S:$S,$C119,'14'!$A:$A)-(SUMIFS('14'!$A:$A,'14'!$S:$S,$C119,'14'!$B:$B,$D119)+SUMIFS('14'!$A:$A,'14'!$S:$S,$C119,'14'!$C:$C,$D119)+SUMIFS('14'!$A:$A,'14'!$S:$S,$C119,'14'!$B:$B,$G119)+SUMIFS('14'!$A:$A,'14'!$S:$S,$C119,'14'!$C:$C,$G119))))</f>
        <v/>
      </c>
      <c r="X119" s="73" t="str">
        <f>IF('15'!$D$2="","",SUM(SUMIF('15'!$Q:$Q,$C119,'15'!$A:$A)-(SUMIFS('15'!$A:$A,'15'!$Q:$Q,$C119,'15'!$B:$B,$D119)+SUMIFS('15'!$A:$A,'15'!$Q:$Q,$C119,'15'!$C:$C,$D119)+SUMIFS('15'!$A:$A,'15'!$Q:$Q,$C119,'15'!$B:$B,$G119)+SUMIFS('15'!$A:$A,'15'!$Q:$Q,Q119,'15'!$C:$C,$G119)),SUMIF('15'!$R:$R,$C119,'15'!$A:$A)-(SUMIFS('15'!$A:$A,'15'!$R:$R,$C119,'15'!$B:$B,$D119)+SUMIFS('15'!$A:$A,'15'!$R:$R,$C119,'15'!$C:$C,$D119)+SUMIFS('15'!$A:$A,'15'!$R:$R,$C119,'15'!$B:$B,$G119)+SUMIFS('15'!$A:$A,'15'!$R:$R,$C119,'15'!$C:$C,$G119)),SUMIF('15'!$S:$S,$C119,'15'!$A:$A)-(SUMIFS('15'!$A:$A,'15'!$S:$S,$C119,'15'!$B:$B,$D119)+SUMIFS('15'!$A:$A,'15'!$S:$S,$C119,'15'!$C:$C,$D119)+SUMIFS('15'!$A:$A,'15'!$S:$S,$C119,'15'!$B:$B,$G119)+SUMIFS('15'!$A:$A,'15'!$S:$S,$C119,'15'!$C:$C,$G119))))</f>
        <v/>
      </c>
      <c r="Y119" s="77">
        <f t="shared" si="33"/>
        <v>0</v>
      </c>
      <c r="Z119" s="85">
        <f>SUM(COUNTIF('1'!$R$2:$T$100,$C119),COUNTIF('2'!$R$2:$T$100,$C119),COUNTIF('3'!$R$2:$T$100,$C119),COUNTIF('4'!$R$2:$T$100,$C119),COUNTIF('5'!$R$2:$T$100,$C119),COUNTIF('6'!$R$2:$T$100,$C119),COUNTIF('7'!$R$2:$T$100,$C119),COUNTIF('8'!$R$2:$T$100,$C119),COUNTIF('9'!$R$2:$T$100,$C119),COUNTIF('10'!$Q$2:$S$100,$C119),COUNTIF('11'!$Q$2:$S$100,$C119),COUNTIF('12'!$Q$2:$S$100,$C119),COUNTIF('13'!$Q$2:$S$100,$C119),COUNTIF('14'!$Q$2:$S$100,$C119),COUNTIF('15'!$Q$2:$S$100,$C119))</f>
        <v>0</v>
      </c>
    </row>
    <row r="120" spans="1:36" x14ac:dyDescent="0.2">
      <c r="A120" s="2" t="s">
        <v>63</v>
      </c>
      <c r="B120" s="2" t="s">
        <v>121</v>
      </c>
      <c r="C120" s="2" t="str">
        <f t="shared" si="30"/>
        <v>Tara Pyles</v>
      </c>
      <c r="D120" s="21"/>
      <c r="E120" s="43"/>
      <c r="F120" s="72">
        <f t="shared" si="31"/>
        <v>0</v>
      </c>
      <c r="G120" s="40"/>
      <c r="H120" s="43"/>
      <c r="I120" s="72">
        <f t="shared" si="32"/>
        <v>0</v>
      </c>
      <c r="J120" s="73">
        <f>IF('1'!$E$2="","",SUM(SUMIF('1'!$R:$R,$C120,'1'!$A:$A)-(SUMIFS('1'!$A:$A,'1'!$R:$R,$C120,'1'!$C:$C,$D120)+SUMIFS('1'!$A:$A,'1'!$R:$R,$C120,'1'!$D:$D,$D120)+SUMIFS('1'!$A:$A,'1'!$R:$R,$C120,'1'!$C:$C,$G120)+SUMIFS('1'!$A:$A,'1'!$R:$R,C120,'1'!$D:$D,$G120)),SUMIF('1'!$S:$S,$C120,'1'!$A:$A)-(SUMIFS('1'!$A:$A,'1'!$S:$S,$C120,'1'!$C:$C,$D120)+SUMIFS('1'!$A:$A,'1'!$S:$S,$C120,'1'!$D:$D,$D120)+SUMIFS('1'!$A:$A,'1'!$S:$S,$C120,'1'!$C:$C,$G120)+SUMIFS('1'!$A:$A,'1'!$S:$S,$C120,'1'!$D:$D,$G120)),SUMIF('1'!$T:$T,$C120,'1'!$A:$A)-(SUMIFS('1'!$A:$A,'1'!$T:$T,$C120,'1'!$C:$C,$D120)+SUMIFS('1'!$A:$A,'1'!$T:$T,$C120,'1'!$D:$D,$D120)+SUMIFS('1'!$A:$A,'1'!$T:$T,$C120,'1'!$C:$C,$G120)+SUMIFS('1'!$A:$A,'1'!$T:$T,$C120,'1'!$D:$D,$G120))))</f>
        <v>0</v>
      </c>
      <c r="K120" s="73">
        <f>IF('2'!$E$2="","",SUM(SUMIF('2'!$R:$R,$C120,'2'!$A:$A)-(SUMIFS('2'!$A:$A,'2'!$R:$R,$C120,'2'!$C:$C,$D120)+SUMIFS('2'!$A:$A,'2'!$R:$R,$C120,'2'!$D:$D,$D120)+SUMIFS('2'!$A:$A,'2'!$R:$R,$C120,'2'!$C:$C,$G120)+SUMIFS('2'!$A:$A,'2'!$R:$R,D120,'2'!$D:$D,$G120)),SUMIF('2'!$S:$S,$C120,'2'!$A:$A)-(SUMIFS('2'!$A:$A,'2'!$S:$S,$C120,'2'!$C:$C,$D120)+SUMIFS('2'!$A:$A,'2'!$S:$S,$C120,'2'!$D:$D,$D120)+SUMIFS('2'!$A:$A,'2'!$S:$S,$C120,'2'!$C:$C,$G120)+SUMIFS('2'!$A:$A,'2'!$S:$S,$C120,'2'!$D:$D,$G120)),SUMIF('2'!$T:$T,$C120,'2'!$A:$A)-(SUMIFS('2'!$A:$A,'2'!$T:$T,$C120,'2'!$C:$C,$D120)+SUMIFS('2'!$A:$A,'2'!$T:$T,$C120,'2'!$D:$D,$D120)+SUMIFS('2'!$A:$A,'2'!$T:$T,$C120,'2'!$C:$C,$G120)+SUMIFS('2'!$A:$A,'2'!$T:$T,$C120,'2'!$D:$D,$G120))))</f>
        <v>0</v>
      </c>
      <c r="L120" s="73">
        <f>IF('3'!$E$2="","",SUM(SUMIF('3'!$R:$R,$C120,'3'!$A:$A)-(SUMIFS('3'!$A:$A,'3'!$R:$R,$C120,'3'!$C:$C,$D120)+SUMIFS('3'!$A:$A,'3'!$R:$R,$C120,'3'!$D:$D,$D120)+SUMIFS('3'!$A:$A,'3'!$R:$R,$C120,'3'!$C:$C,$G120)+SUMIFS('3'!$A:$A,'3'!$R:$R,E120,'3'!$D:$D,$G120)),SUMIF('3'!$S:$S,$C120,'3'!$A:$A)-(SUMIFS('3'!$A:$A,'3'!$S:$S,$C120,'3'!$C:$C,$D120)+SUMIFS('3'!$A:$A,'3'!$S:$S,$C120,'3'!$D:$D,$D120)+SUMIFS('3'!$A:$A,'3'!$S:$S,$C120,'3'!$C:$C,$G120)+SUMIFS('3'!$A:$A,'3'!$S:$S,$C120,'3'!$D:$D,$G120)),SUMIF('3'!$T:$T,$C120,'3'!$A:$A)-(SUMIFS('3'!$A:$A,'3'!$T:$T,$C120,'3'!$C:$C,$D120)+SUMIFS('3'!$A:$A,'3'!$T:$T,$C120,'3'!$D:$D,$D120)+SUMIFS('3'!$A:$A,'3'!$T:$T,$C120,'3'!$C:$C,$G120)+SUMIFS('3'!$A:$A,'3'!$T:$T,$C120,'3'!$D:$D,$G120))))</f>
        <v>0</v>
      </c>
      <c r="M120" s="73" t="str">
        <f>IF('4'!$E$2="","",SUM(SUMIF('4'!$R:$R,$C120,'4'!$A:$A)-(SUMIFS('4'!$A:$A,'4'!$R:$R,$C120,'4'!$C:$C,$D120)+SUMIFS('4'!$A:$A,'4'!$R:$R,$C120,'4'!$D:$D,$D120)+SUMIFS('4'!$A:$A,'4'!$R:$R,$C120,'4'!$C:$C,$G120)+SUMIFS('4'!$A:$A,'4'!$R:$R,F120,'4'!$D:$D,$G120)),SUMIF('4'!$S:$S,$C120,'4'!$A:$A)-(SUMIFS('4'!$A:$A,'4'!$S:$S,$C120,'4'!$C:$C,$D120)+SUMIFS('4'!$A:$A,'4'!$S:$S,$C120,'4'!$D:$D,$D120)+SUMIFS('4'!$A:$A,'4'!$S:$S,$C120,'4'!$C:$C,$G120)+SUMIFS('4'!$A:$A,'4'!$S:$S,$C120,'4'!$D:$D,$G120)),SUMIF('4'!$T:$T,$C120,'4'!$A:$A)-(SUMIFS('4'!$A:$A,'4'!$T:$T,$C120,'4'!$C:$C,$D120)+SUMIFS('4'!$A:$A,'4'!$T:$T,$C120,'4'!$D:$D,$D120)+SUMIFS('4'!$A:$A,'4'!$T:$T,$C120,'4'!$C:$C,$G120)+SUMIFS('4'!$A:$A,'4'!$T:$T,$C120,'4'!$D:$D,$G120))))</f>
        <v/>
      </c>
      <c r="N120" s="73" t="str">
        <f>IF('5'!$E$2="","",SUM(SUMIF('5'!$R:$R,$C120,'5'!$A:$A)-(SUMIFS('5'!$A:$A,'5'!$R:$R,$C120,'5'!$C:$C,$D120)+SUMIFS('5'!$A:$A,'5'!$R:$R,$C120,'5'!$D:$D,$D120)+SUMIFS('5'!$A:$A,'5'!$R:$R,$C120,'5'!$C:$C,$G120)+SUMIFS('5'!$A:$A,'5'!$R:$R,G120,'5'!$D:$D,$G120)),SUMIF('5'!$S:$S,$C120,'5'!$A:$A)-(SUMIFS('5'!$A:$A,'5'!$S:$S,$C120,'5'!$C:$C,$D120)+SUMIFS('5'!$A:$A,'5'!$S:$S,$C120,'5'!$D:$D,$D120)+SUMIFS('5'!$A:$A,'5'!$S:$S,$C120,'5'!$C:$C,$G120)+SUMIFS('5'!$A:$A,'5'!$S:$S,$C120,'5'!$D:$D,$G120)),SUMIF('5'!$T:$T,$C120,'5'!$A:$A)-(SUMIFS('5'!$A:$A,'5'!$T:$T,$C120,'5'!$C:$C,$D120)+SUMIFS('5'!$A:$A,'5'!$T:$T,$C120,'5'!$D:$D,$D120)+SUMIFS('5'!$A:$A,'5'!$T:$T,$C120,'5'!$C:$C,$G120)+SUMIFS('5'!$A:$A,'5'!$T:$T,$C120,'5'!$D:$D,$G120))))</f>
        <v/>
      </c>
      <c r="O120" s="73" t="str">
        <f>IF('6'!$E$2="","",SUM(SUMIF('6'!$R:$R,$C120,'6'!$A:$A)-(SUMIFS('6'!$A:$A,'6'!$R:$R,$C120,'6'!$C:$C,$D120)+SUMIFS('6'!$A:$A,'6'!$R:$R,$C120,'6'!$D:$D,$D120)+SUMIFS('6'!$A:$A,'6'!$R:$R,$C120,'6'!$C:$C,$G120)+SUMIFS('6'!$A:$A,'6'!$R:$R,H120,'6'!$D:$D,$G120)),SUMIF('6'!$S:$S,$C120,'6'!$A:$A)-(SUMIFS('6'!$A:$A,'6'!$S:$S,$C120,'6'!$C:$C,$D120)+SUMIFS('6'!$A:$A,'6'!$S:$S,$C120,'6'!$D:$D,$D120)+SUMIFS('6'!$A:$A,'6'!$S:$S,$C120,'6'!$C:$C,$G120)+SUMIFS('6'!$A:$A,'6'!$S:$S,$C120,'6'!$D:$D,$G120)),SUMIF('6'!$T:$T,$C120,'6'!$A:$A)-(SUMIFS('6'!$A:$A,'6'!$T:$T,$C120,'6'!$C:$C,$D120)+SUMIFS('6'!$A:$A,'6'!$T:$T,$C120,'6'!$D:$D,$D120)+SUMIFS('6'!$A:$A,'6'!$T:$T,$C120,'6'!$C:$C,$G120)+SUMIFS('6'!$A:$A,'6'!$T:$T,$C120,'6'!$D:$D,$G120))))</f>
        <v/>
      </c>
      <c r="P120" s="73" t="str">
        <f>IF('7'!$E$2="","",SUM(SUMIF('7'!$R:$R,$C120,'7'!$A:$A)-(SUMIFS('7'!$A:$A,'7'!$R:$R,$C120,'7'!$C:$C,$D120)+SUMIFS('7'!$A:$A,'7'!$R:$R,$C120,'7'!$D:$D,$D120)+SUMIFS('7'!$A:$A,'7'!$R:$R,$C120,'7'!$C:$C,$G120)+SUMIFS('7'!$A:$A,'7'!$R:$R,I120,'7'!$D:$D,$G120)),SUMIF('7'!$S:$S,$C120,'7'!$A:$A)-(SUMIFS('7'!$A:$A,'7'!$S:$S,$C120,'7'!$C:$C,$D120)+SUMIFS('7'!$A:$A,'7'!$S:$S,$C120,'7'!$D:$D,$D120)+SUMIFS('7'!$A:$A,'7'!$S:$S,$C120,'7'!$C:$C,$G120)+SUMIFS('7'!$A:$A,'7'!$S:$S,$C120,'7'!$D:$D,$G120)),SUMIF('7'!$T:$T,$C120,'7'!$A:$A)-(SUMIFS('7'!$A:$A,'7'!$T:$T,$C120,'7'!$C:$C,$D120)+SUMIFS('7'!$A:$A,'7'!$T:$T,$C120,'7'!$D:$D,$D120)+SUMIFS('7'!$A:$A,'7'!$T:$T,$C120,'7'!$C:$C,$G120)+SUMIFS('7'!$A:$A,'7'!$T:$T,$C120,'7'!$D:$D,$G120))))</f>
        <v/>
      </c>
      <c r="Q120" s="73" t="str">
        <f>IF('8'!$E$2="","",SUM(SUMIF('8'!$R:$R,$C120,'8'!$A:$A)-(SUMIFS('8'!$A:$A,'8'!$R:$R,$C120,'8'!$C:$C,$D120)+SUMIFS('8'!$A:$A,'8'!$R:$R,$C120,'8'!$D:$D,$D120)+SUMIFS('8'!$A:$A,'8'!$R:$R,$C120,'8'!$C:$C,$G120)+SUMIFS('8'!$A:$A,'8'!$R:$R,J120,'8'!$D:$D,$G120)),SUMIF('8'!$S:$S,$C120,'8'!$A:$A)-(SUMIFS('8'!$A:$A,'8'!$S:$S,$C120,'8'!$C:$C,$D120)+SUMIFS('8'!$A:$A,'8'!$S:$S,$C120,'8'!$D:$D,$D120)+SUMIFS('8'!$A:$A,'8'!$S:$S,$C120,'8'!$C:$C,$G120)+SUMIFS('8'!$A:$A,'8'!$S:$S,$C120,'8'!$D:$D,$G120)),SUMIF('8'!$T:$T,$C120,'8'!$A:$A)-(SUMIFS('8'!$A:$A,'8'!$T:$T,$C120,'8'!$C:$C,$D120)+SUMIFS('8'!$A:$A,'8'!$T:$T,$C120,'8'!$D:$D,$D120)+SUMIFS('8'!$A:$A,'8'!$T:$T,$C120,'8'!$C:$C,$G120)+SUMIFS('8'!$A:$A,'8'!$T:$T,$C120,'8'!$D:$D,$G120))))</f>
        <v/>
      </c>
      <c r="R120" s="73" t="str">
        <f>IF('9'!$E$2="","",SUM(SUMIF('9'!$R:$R,$C120,'9'!$A:$A)-(SUMIFS('9'!$A:$A,'9'!$R:$R,$C120,'9'!$C:$C,$D120)+SUMIFS('9'!$A:$A,'9'!$R:$R,$C120,'9'!$D:$D,$D120)+SUMIFS('9'!$A:$A,'9'!$R:$R,$C120,'9'!$C:$C,$G120)+SUMIFS('9'!$A:$A,'9'!$R:$R,K120,'9'!$D:$D,$G120)),SUMIF('9'!$S:$S,$C120,'9'!$A:$A)-(SUMIFS('9'!$A:$A,'9'!$S:$S,$C120,'9'!$C:$C,$D120)+SUMIFS('9'!$A:$A,'9'!$S:$S,$C120,'9'!$D:$D,$D120)+SUMIFS('9'!$A:$A,'9'!$S:$S,$C120,'9'!$C:$C,$G120)+SUMIFS('9'!$A:$A,'9'!$S:$S,$C120,'9'!$D:$D,$G120)),SUMIF('9'!$T:$T,$C120,'9'!$A:$A)-(SUMIFS('9'!$A:$A,'9'!$T:$T,$C120,'9'!$C:$C,$D120)+SUMIFS('9'!$A:$A,'9'!$T:$T,$C120,'9'!$D:$D,$D120)+SUMIFS('9'!$A:$A,'9'!$T:$T,$C120,'9'!$C:$C,$G120)+SUMIFS('9'!$A:$A,'9'!$T:$T,$C120,'9'!$D:$D,$G120))))</f>
        <v/>
      </c>
      <c r="S120" s="73" t="str">
        <f>IF('10'!$D$2="","",SUM(SUMIF('10'!$Q:$Q,$C120,'10'!$A:$A)-(SUMIFS('10'!$A:$A,'10'!$Q:$Q,$C120,'10'!$B:$B,$D120)+SUMIFS('10'!$A:$A,'10'!$Q:$Q,$C120,'10'!$C:$C,$D120)+SUMIFS('10'!$A:$A,'10'!$Q:$Q,$C120,'10'!$B:$B,$G120)+SUMIFS('10'!$A:$A,'10'!$Q:$Q,L120,'10'!$C:$C,$G120)),SUMIF('10'!$R:$R,$C120,'10'!$A:$A)-(SUMIFS('10'!$A:$A,'10'!$R:$R,$C120,'10'!$B:$B,$D120)+SUMIFS('10'!$A:$A,'10'!$R:$R,$C120,'10'!$C:$C,$D120)+SUMIFS('10'!$A:$A,'10'!$R:$R,$C120,'10'!$B:$B,$G120)+SUMIFS('10'!$A:$A,'10'!$R:$R,$C120,'10'!$C:$C,$G120)),SUMIF('10'!$S:$S,$C120,'10'!$A:$A)-(SUMIFS('10'!$A:$A,'10'!$S:$S,$C120,'10'!$B:$B,$D120)+SUMIFS('10'!$A:$A,'10'!$S:$S,$C120,'10'!$C:$C,$D120)+SUMIFS('10'!$A:$A,'10'!$S:$S,$C120,'10'!$B:$B,$G120)+SUMIFS('10'!$A:$A,'10'!$S:$S,$C120,'10'!$C:$C,$G120))))</f>
        <v/>
      </c>
      <c r="T120" s="73" t="str">
        <f>IF('11'!$D$2="","",SUM(SUMIF('11'!$Q:$Q,$C120,'11'!$A:$A)-(SUMIFS('11'!$A:$A,'11'!$Q:$Q,$C120,'11'!$B:$B,$D120)+SUMIFS('11'!$A:$A,'11'!$Q:$Q,$C120,'11'!$C:$C,$D120)+SUMIFS('11'!$A:$A,'11'!$Q:$Q,$C120,'11'!$B:$B,$G120)+SUMIFS('11'!$A:$A,'11'!$Q:$Q,M120,'11'!$C:$C,$G120)),SUMIF('11'!$R:$R,$C120,'11'!$A:$A)-(SUMIFS('11'!$A:$A,'11'!$R:$R,$C120,'11'!$B:$B,$D120)+SUMIFS('11'!$A:$A,'11'!$R:$R,$C120,'11'!$C:$C,$D120)+SUMIFS('11'!$A:$A,'11'!$R:$R,$C120,'11'!$B:$B,$G120)+SUMIFS('11'!$A:$A,'11'!$R:$R,$C120,'11'!$C:$C,$G120)),SUMIF('11'!$S:$S,$C120,'11'!$A:$A)-(SUMIFS('11'!$A:$A,'11'!$S:$S,$C120,'11'!$B:$B,$D120)+SUMIFS('11'!$A:$A,'11'!$S:$S,$C120,'11'!$C:$C,$D120)+SUMIFS('11'!$A:$A,'11'!$S:$S,$C120,'11'!$B:$B,$G120)+SUMIFS('11'!$A:$A,'11'!$S:$S,$C120,'11'!$C:$C,$G120))))</f>
        <v/>
      </c>
      <c r="U120" s="74" t="str">
        <f>IF('12'!$D$2="","",SUM(SUMIF('12'!$Q:$Q,$C120,'12'!$A:$A)-(SUMIFS('12'!$A:$A,'12'!$Q:$Q,$C120,'12'!$B:$B,$D120)+SUMIFS('12'!$A:$A,'12'!$Q:$Q,$C120,'12'!$C:$C,$D120)+SUMIFS('12'!$A:$A,'12'!$Q:$Q,$C120,'12'!$B:$B,$G120)+SUMIFS('12'!$A:$A,'12'!$Q:$Q,N120,'12'!$C:$C,$G120)),SUMIF('12'!$R:$R,$C120,'12'!$A:$A)-(SUMIFS('12'!$A:$A,'12'!$R:$R,$C120,'12'!$B:$B,$D120)+SUMIFS('12'!$A:$A,'12'!$R:$R,$C120,'12'!$C:$C,$D120)+SUMIFS('12'!$A:$A,'12'!$R:$R,$C120,'12'!$B:$B,$G120)+SUMIFS('12'!$A:$A,'12'!$R:$R,$C120,'12'!$C:$C,$G120)),SUMIF('12'!$S:$S,$C120,'12'!$A:$A)-(SUMIFS('12'!$A:$A,'12'!$S:$S,$C120,'12'!$B:$B,$D120)+SUMIFS('12'!$A:$A,'12'!$S:$S,$C120,'12'!$C:$C,$D120)+SUMIFS('12'!$A:$A,'12'!$S:$S,$C120,'12'!$B:$B,$G120)+SUMIFS('12'!$A:$A,'12'!$S:$S,$C120,'12'!$C:$C,$G120))))</f>
        <v/>
      </c>
      <c r="V120" s="75" t="str">
        <f>IF('13'!$D$2="","",SUM(SUMIF('13'!$Q:$Q,$C120,'13'!$A:$A)-(SUMIFS('13'!$A:$A,'13'!$Q:$Q,$C120,'13'!$B:$B,$D120)+SUMIFS('13'!$A:$A,'13'!$Q:$Q,$C120,'13'!$C:$C,$D120)+SUMIFS('13'!$A:$A,'13'!$Q:$Q,$C120,'13'!$B:$B,$G120)+SUMIFS('13'!$A:$A,'13'!$Q:$Q,O120,'13'!$C:$C,$G120)),SUMIF('13'!$R:$R,$C120,'13'!$A:$A)-(SUMIFS('13'!$A:$A,'13'!$R:$R,$C120,'13'!$B:$B,$D120)+SUMIFS('13'!$A:$A,'13'!$R:$R,$C120,'13'!$C:$C,$D120)+SUMIFS('13'!$A:$A,'13'!$R:$R,$C120,'13'!$B:$B,$G120)+SUMIFS('13'!$A:$A,'13'!$R:$R,$C120,'13'!$C:$C,$G120)),SUMIF('13'!$S:$S,$C120,'13'!$A:$A)-(SUMIFS('13'!$A:$A,'13'!$S:$S,$C120,'13'!$B:$B,$D120)+SUMIFS('13'!$A:$A,'13'!$S:$S,$C120,'13'!$C:$C,$D120)+SUMIFS('13'!$A:$A,'13'!$S:$S,$C120,'13'!$B:$B,$G120)+SUMIFS('13'!$A:$A,'13'!$S:$S,$C120,'13'!$C:$C,$G120))))</f>
        <v/>
      </c>
      <c r="W120" s="76" t="str">
        <f>IF('14'!$D$2="","",SUM(SUMIF('14'!$Q:$Q,$C120,'14'!$A:$A)-(SUMIFS('14'!$A:$A,'14'!$Q:$Q,$C120,'14'!$B:$B,$D120)+SUMIFS('14'!$A:$A,'14'!$Q:$Q,$C120,'14'!$C:$C,$D120)+SUMIFS('14'!$A:$A,'14'!$Q:$Q,$C120,'14'!$B:$B,$G120)+SUMIFS('14'!$A:$A,'14'!$Q:$Q,P120,'14'!$C:$C,$G120)),SUMIF('14'!$R:$R,$C120,'14'!$A:$A)-(SUMIFS('14'!$A:$A,'14'!$R:$R,$C120,'14'!$B:$B,$D120)+SUMIFS('14'!$A:$A,'14'!$R:$R,$C120,'14'!$C:$C,$D120)+SUMIFS('14'!$A:$A,'14'!$R:$R,$C120,'14'!$B:$B,$G120)+SUMIFS('14'!$A:$A,'14'!$R:$R,$C120,'14'!$C:$C,$G120)),SUMIF('14'!$S:$S,$C120,'14'!$A:$A)-(SUMIFS('14'!$A:$A,'14'!$S:$S,$C120,'14'!$B:$B,$D120)+SUMIFS('14'!$A:$A,'14'!$S:$S,$C120,'14'!$C:$C,$D120)+SUMIFS('14'!$A:$A,'14'!$S:$S,$C120,'14'!$B:$B,$G120)+SUMIFS('14'!$A:$A,'14'!$S:$S,$C120,'14'!$C:$C,$G120))))</f>
        <v/>
      </c>
      <c r="X120" s="73" t="str">
        <f>IF('15'!$D$2="","",SUM(SUMIF('15'!$Q:$Q,$C120,'15'!$A:$A)-(SUMIFS('15'!$A:$A,'15'!$Q:$Q,$C120,'15'!$B:$B,$D120)+SUMIFS('15'!$A:$A,'15'!$Q:$Q,$C120,'15'!$C:$C,$D120)+SUMIFS('15'!$A:$A,'15'!$Q:$Q,$C120,'15'!$B:$B,$G120)+SUMIFS('15'!$A:$A,'15'!$Q:$Q,Q120,'15'!$C:$C,$G120)),SUMIF('15'!$R:$R,$C120,'15'!$A:$A)-(SUMIFS('15'!$A:$A,'15'!$R:$R,$C120,'15'!$B:$B,$D120)+SUMIFS('15'!$A:$A,'15'!$R:$R,$C120,'15'!$C:$C,$D120)+SUMIFS('15'!$A:$A,'15'!$R:$R,$C120,'15'!$B:$B,$G120)+SUMIFS('15'!$A:$A,'15'!$R:$R,$C120,'15'!$C:$C,$G120)),SUMIF('15'!$S:$S,$C120,'15'!$A:$A)-(SUMIFS('15'!$A:$A,'15'!$S:$S,$C120,'15'!$B:$B,$D120)+SUMIFS('15'!$A:$A,'15'!$S:$S,$C120,'15'!$C:$C,$D120)+SUMIFS('15'!$A:$A,'15'!$S:$S,$C120,'15'!$B:$B,$G120)+SUMIFS('15'!$A:$A,'15'!$S:$S,$C120,'15'!$C:$C,$G120))))</f>
        <v/>
      </c>
      <c r="Y120" s="77">
        <f t="shared" si="33"/>
        <v>0</v>
      </c>
      <c r="Z120" s="85">
        <f>SUM(COUNTIF('1'!$R$2:$T$100,$C120),COUNTIF('2'!$R$2:$T$100,$C120),COUNTIF('3'!$R$2:$T$100,$C120),COUNTIF('4'!$R$2:$T$100,$C120),COUNTIF('5'!$R$2:$T$100,$C120),COUNTIF('6'!$R$2:$T$100,$C120),COUNTIF('7'!$R$2:$T$100,$C120),COUNTIF('8'!$R$2:$T$100,$C120),COUNTIF('9'!$R$2:$T$100,$C120),COUNTIF('10'!$Q$2:$S$100,$C120),COUNTIF('11'!$Q$2:$S$100,$C120),COUNTIF('12'!$Q$2:$S$100,$C120),COUNTIF('13'!$Q$2:$S$100,$C120),COUNTIF('14'!$Q$2:$S$100,$C120),COUNTIF('15'!$Q$2:$S$100,$C120))</f>
        <v>0</v>
      </c>
    </row>
    <row r="121" spans="1:36" x14ac:dyDescent="0.2">
      <c r="A121" s="2" t="s">
        <v>56</v>
      </c>
      <c r="B121" s="2" t="s">
        <v>149</v>
      </c>
      <c r="C121" s="2" t="str">
        <f t="shared" si="30"/>
        <v>Jose Quan</v>
      </c>
      <c r="D121" s="40"/>
      <c r="E121" s="43"/>
      <c r="F121" s="72">
        <f t="shared" si="31"/>
        <v>0</v>
      </c>
      <c r="G121" s="40"/>
      <c r="H121" s="43"/>
      <c r="I121" s="72">
        <f t="shared" si="32"/>
        <v>0</v>
      </c>
      <c r="J121" s="73">
        <f>IF('1'!$E$2="","",SUM(SUMIF('1'!$R:$R,$C121,'1'!$A:$A)-(SUMIFS('1'!$A:$A,'1'!$R:$R,$C121,'1'!$C:$C,$D121)+SUMIFS('1'!$A:$A,'1'!$R:$R,$C121,'1'!$D:$D,$D121)+SUMIFS('1'!$A:$A,'1'!$R:$R,$C121,'1'!$C:$C,$G121)+SUMIFS('1'!$A:$A,'1'!$R:$R,C121,'1'!$D:$D,$G121)),SUMIF('1'!$S:$S,$C121,'1'!$A:$A)-(SUMIFS('1'!$A:$A,'1'!$S:$S,$C121,'1'!$C:$C,$D121)+SUMIFS('1'!$A:$A,'1'!$S:$S,$C121,'1'!$D:$D,$D121)+SUMIFS('1'!$A:$A,'1'!$S:$S,$C121,'1'!$C:$C,$G121)+SUMIFS('1'!$A:$A,'1'!$S:$S,$C121,'1'!$D:$D,$G121)),SUMIF('1'!$T:$T,$C121,'1'!$A:$A)-(SUMIFS('1'!$A:$A,'1'!$T:$T,$C121,'1'!$C:$C,$D121)+SUMIFS('1'!$A:$A,'1'!$T:$T,$C121,'1'!$D:$D,$D121)+SUMIFS('1'!$A:$A,'1'!$T:$T,$C121,'1'!$C:$C,$G121)+SUMIFS('1'!$A:$A,'1'!$T:$T,$C121,'1'!$D:$D,$G121))))</f>
        <v>0</v>
      </c>
      <c r="K121" s="73">
        <f>IF('2'!$E$2="","",SUM(SUMIF('2'!$R:$R,$C121,'2'!$A:$A)-(SUMIFS('2'!$A:$A,'2'!$R:$R,$C121,'2'!$C:$C,$D121)+SUMIFS('2'!$A:$A,'2'!$R:$R,$C121,'2'!$D:$D,$D121)+SUMIFS('2'!$A:$A,'2'!$R:$R,$C121,'2'!$C:$C,$G121)+SUMIFS('2'!$A:$A,'2'!$R:$R,D121,'2'!$D:$D,$G121)),SUMIF('2'!$S:$S,$C121,'2'!$A:$A)-(SUMIFS('2'!$A:$A,'2'!$S:$S,$C121,'2'!$C:$C,$D121)+SUMIFS('2'!$A:$A,'2'!$S:$S,$C121,'2'!$D:$D,$D121)+SUMIFS('2'!$A:$A,'2'!$S:$S,$C121,'2'!$C:$C,$G121)+SUMIFS('2'!$A:$A,'2'!$S:$S,$C121,'2'!$D:$D,$G121)),SUMIF('2'!$T:$T,$C121,'2'!$A:$A)-(SUMIFS('2'!$A:$A,'2'!$T:$T,$C121,'2'!$C:$C,$D121)+SUMIFS('2'!$A:$A,'2'!$T:$T,$C121,'2'!$D:$D,$D121)+SUMIFS('2'!$A:$A,'2'!$T:$T,$C121,'2'!$C:$C,$G121)+SUMIFS('2'!$A:$A,'2'!$T:$T,$C121,'2'!$D:$D,$G121))))</f>
        <v>0</v>
      </c>
      <c r="L121" s="73">
        <f>IF('3'!$E$2="","",SUM(SUMIF('3'!$R:$R,$C121,'3'!$A:$A)-(SUMIFS('3'!$A:$A,'3'!$R:$R,$C121,'3'!$C:$C,$D121)+SUMIFS('3'!$A:$A,'3'!$R:$R,$C121,'3'!$D:$D,$D121)+SUMIFS('3'!$A:$A,'3'!$R:$R,$C121,'3'!$C:$C,$G121)+SUMIFS('3'!$A:$A,'3'!$R:$R,E121,'3'!$D:$D,$G121)),SUMIF('3'!$S:$S,$C121,'3'!$A:$A)-(SUMIFS('3'!$A:$A,'3'!$S:$S,$C121,'3'!$C:$C,$D121)+SUMIFS('3'!$A:$A,'3'!$S:$S,$C121,'3'!$D:$D,$D121)+SUMIFS('3'!$A:$A,'3'!$S:$S,$C121,'3'!$C:$C,$G121)+SUMIFS('3'!$A:$A,'3'!$S:$S,$C121,'3'!$D:$D,$G121)),SUMIF('3'!$T:$T,$C121,'3'!$A:$A)-(SUMIFS('3'!$A:$A,'3'!$T:$T,$C121,'3'!$C:$C,$D121)+SUMIFS('3'!$A:$A,'3'!$T:$T,$C121,'3'!$D:$D,$D121)+SUMIFS('3'!$A:$A,'3'!$T:$T,$C121,'3'!$C:$C,$G121)+SUMIFS('3'!$A:$A,'3'!$T:$T,$C121,'3'!$D:$D,$G121))))</f>
        <v>0</v>
      </c>
      <c r="M121" s="73" t="str">
        <f>IF('4'!$E$2="","",SUM(SUMIF('4'!$R:$R,$C121,'4'!$A:$A)-(SUMIFS('4'!$A:$A,'4'!$R:$R,$C121,'4'!$C:$C,$D121)+SUMIFS('4'!$A:$A,'4'!$R:$R,$C121,'4'!$D:$D,$D121)+SUMIFS('4'!$A:$A,'4'!$R:$R,$C121,'4'!$C:$C,$G121)+SUMIFS('4'!$A:$A,'4'!$R:$R,F121,'4'!$D:$D,$G121)),SUMIF('4'!$S:$S,$C121,'4'!$A:$A)-(SUMIFS('4'!$A:$A,'4'!$S:$S,$C121,'4'!$C:$C,$D121)+SUMIFS('4'!$A:$A,'4'!$S:$S,$C121,'4'!$D:$D,$D121)+SUMIFS('4'!$A:$A,'4'!$S:$S,$C121,'4'!$C:$C,$G121)+SUMIFS('4'!$A:$A,'4'!$S:$S,$C121,'4'!$D:$D,$G121)),SUMIF('4'!$T:$T,$C121,'4'!$A:$A)-(SUMIFS('4'!$A:$A,'4'!$T:$T,$C121,'4'!$C:$C,$D121)+SUMIFS('4'!$A:$A,'4'!$T:$T,$C121,'4'!$D:$D,$D121)+SUMIFS('4'!$A:$A,'4'!$T:$T,$C121,'4'!$C:$C,$G121)+SUMIFS('4'!$A:$A,'4'!$T:$T,$C121,'4'!$D:$D,$G121))))</f>
        <v/>
      </c>
      <c r="N121" s="73" t="str">
        <f>IF('5'!$E$2="","",SUM(SUMIF('5'!$R:$R,$C121,'5'!$A:$A)-(SUMIFS('5'!$A:$A,'5'!$R:$R,$C121,'5'!$C:$C,$D121)+SUMIFS('5'!$A:$A,'5'!$R:$R,$C121,'5'!$D:$D,$D121)+SUMIFS('5'!$A:$A,'5'!$R:$R,$C121,'5'!$C:$C,$G121)+SUMIFS('5'!$A:$A,'5'!$R:$R,G121,'5'!$D:$D,$G121)),SUMIF('5'!$S:$S,$C121,'5'!$A:$A)-(SUMIFS('5'!$A:$A,'5'!$S:$S,$C121,'5'!$C:$C,$D121)+SUMIFS('5'!$A:$A,'5'!$S:$S,$C121,'5'!$D:$D,$D121)+SUMIFS('5'!$A:$A,'5'!$S:$S,$C121,'5'!$C:$C,$G121)+SUMIFS('5'!$A:$A,'5'!$S:$S,$C121,'5'!$D:$D,$G121)),SUMIF('5'!$T:$T,$C121,'5'!$A:$A)-(SUMIFS('5'!$A:$A,'5'!$T:$T,$C121,'5'!$C:$C,$D121)+SUMIFS('5'!$A:$A,'5'!$T:$T,$C121,'5'!$D:$D,$D121)+SUMIFS('5'!$A:$A,'5'!$T:$T,$C121,'5'!$C:$C,$G121)+SUMIFS('5'!$A:$A,'5'!$T:$T,$C121,'5'!$D:$D,$G121))))</f>
        <v/>
      </c>
      <c r="O121" s="73" t="str">
        <f>IF('6'!$E$2="","",SUM(SUMIF('6'!$R:$R,$C121,'6'!$A:$A)-(SUMIFS('6'!$A:$A,'6'!$R:$R,$C121,'6'!$C:$C,$D121)+SUMIFS('6'!$A:$A,'6'!$R:$R,$C121,'6'!$D:$D,$D121)+SUMIFS('6'!$A:$A,'6'!$R:$R,$C121,'6'!$C:$C,$G121)+SUMIFS('6'!$A:$A,'6'!$R:$R,H121,'6'!$D:$D,$G121)),SUMIF('6'!$S:$S,$C121,'6'!$A:$A)-(SUMIFS('6'!$A:$A,'6'!$S:$S,$C121,'6'!$C:$C,$D121)+SUMIFS('6'!$A:$A,'6'!$S:$S,$C121,'6'!$D:$D,$D121)+SUMIFS('6'!$A:$A,'6'!$S:$S,$C121,'6'!$C:$C,$G121)+SUMIFS('6'!$A:$A,'6'!$S:$S,$C121,'6'!$D:$D,$G121)),SUMIF('6'!$T:$T,$C121,'6'!$A:$A)-(SUMIFS('6'!$A:$A,'6'!$T:$T,$C121,'6'!$C:$C,$D121)+SUMIFS('6'!$A:$A,'6'!$T:$T,$C121,'6'!$D:$D,$D121)+SUMIFS('6'!$A:$A,'6'!$T:$T,$C121,'6'!$C:$C,$G121)+SUMIFS('6'!$A:$A,'6'!$T:$T,$C121,'6'!$D:$D,$G121))))</f>
        <v/>
      </c>
      <c r="P121" s="73" t="str">
        <f>IF('7'!$E$2="","",SUM(SUMIF('7'!$R:$R,$C121,'7'!$A:$A)-(SUMIFS('7'!$A:$A,'7'!$R:$R,$C121,'7'!$C:$C,$D121)+SUMIFS('7'!$A:$A,'7'!$R:$R,$C121,'7'!$D:$D,$D121)+SUMIFS('7'!$A:$A,'7'!$R:$R,$C121,'7'!$C:$C,$G121)+SUMIFS('7'!$A:$A,'7'!$R:$R,I121,'7'!$D:$D,$G121)),SUMIF('7'!$S:$S,$C121,'7'!$A:$A)-(SUMIFS('7'!$A:$A,'7'!$S:$S,$C121,'7'!$C:$C,$D121)+SUMIFS('7'!$A:$A,'7'!$S:$S,$C121,'7'!$D:$D,$D121)+SUMIFS('7'!$A:$A,'7'!$S:$S,$C121,'7'!$C:$C,$G121)+SUMIFS('7'!$A:$A,'7'!$S:$S,$C121,'7'!$D:$D,$G121)),SUMIF('7'!$T:$T,$C121,'7'!$A:$A)-(SUMIFS('7'!$A:$A,'7'!$T:$T,$C121,'7'!$C:$C,$D121)+SUMIFS('7'!$A:$A,'7'!$T:$T,$C121,'7'!$D:$D,$D121)+SUMIFS('7'!$A:$A,'7'!$T:$T,$C121,'7'!$C:$C,$G121)+SUMIFS('7'!$A:$A,'7'!$T:$T,$C121,'7'!$D:$D,$G121))))</f>
        <v/>
      </c>
      <c r="Q121" s="73" t="str">
        <f>IF('8'!$E$2="","",SUM(SUMIF('8'!$R:$R,$C121,'8'!$A:$A)-(SUMIFS('8'!$A:$A,'8'!$R:$R,$C121,'8'!$C:$C,$D121)+SUMIFS('8'!$A:$A,'8'!$R:$R,$C121,'8'!$D:$D,$D121)+SUMIFS('8'!$A:$A,'8'!$R:$R,$C121,'8'!$C:$C,$G121)+SUMIFS('8'!$A:$A,'8'!$R:$R,J121,'8'!$D:$D,$G121)),SUMIF('8'!$S:$S,$C121,'8'!$A:$A)-(SUMIFS('8'!$A:$A,'8'!$S:$S,$C121,'8'!$C:$C,$D121)+SUMIFS('8'!$A:$A,'8'!$S:$S,$C121,'8'!$D:$D,$D121)+SUMIFS('8'!$A:$A,'8'!$S:$S,$C121,'8'!$C:$C,$G121)+SUMIFS('8'!$A:$A,'8'!$S:$S,$C121,'8'!$D:$D,$G121)),SUMIF('8'!$T:$T,$C121,'8'!$A:$A)-(SUMIFS('8'!$A:$A,'8'!$T:$T,$C121,'8'!$C:$C,$D121)+SUMIFS('8'!$A:$A,'8'!$T:$T,$C121,'8'!$D:$D,$D121)+SUMIFS('8'!$A:$A,'8'!$T:$T,$C121,'8'!$C:$C,$G121)+SUMIFS('8'!$A:$A,'8'!$T:$T,$C121,'8'!$D:$D,$G121))))</f>
        <v/>
      </c>
      <c r="R121" s="73" t="str">
        <f>IF('9'!$E$2="","",SUM(SUMIF('9'!$R:$R,$C121,'9'!$A:$A)-(SUMIFS('9'!$A:$A,'9'!$R:$R,$C121,'9'!$C:$C,$D121)+SUMIFS('9'!$A:$A,'9'!$R:$R,$C121,'9'!$D:$D,$D121)+SUMIFS('9'!$A:$A,'9'!$R:$R,$C121,'9'!$C:$C,$G121)+SUMIFS('9'!$A:$A,'9'!$R:$R,K121,'9'!$D:$D,$G121)),SUMIF('9'!$S:$S,$C121,'9'!$A:$A)-(SUMIFS('9'!$A:$A,'9'!$S:$S,$C121,'9'!$C:$C,$D121)+SUMIFS('9'!$A:$A,'9'!$S:$S,$C121,'9'!$D:$D,$D121)+SUMIFS('9'!$A:$A,'9'!$S:$S,$C121,'9'!$C:$C,$G121)+SUMIFS('9'!$A:$A,'9'!$S:$S,$C121,'9'!$D:$D,$G121)),SUMIF('9'!$T:$T,$C121,'9'!$A:$A)-(SUMIFS('9'!$A:$A,'9'!$T:$T,$C121,'9'!$C:$C,$D121)+SUMIFS('9'!$A:$A,'9'!$T:$T,$C121,'9'!$D:$D,$D121)+SUMIFS('9'!$A:$A,'9'!$T:$T,$C121,'9'!$C:$C,$G121)+SUMIFS('9'!$A:$A,'9'!$T:$T,$C121,'9'!$D:$D,$G121))))</f>
        <v/>
      </c>
      <c r="S121" s="73" t="str">
        <f>IF('10'!$D$2="","",SUM(SUMIF('10'!$Q:$Q,$C121,'10'!$A:$A)-(SUMIFS('10'!$A:$A,'10'!$Q:$Q,$C121,'10'!$B:$B,$D121)+SUMIFS('10'!$A:$A,'10'!$Q:$Q,$C121,'10'!$C:$C,$D121)+SUMIFS('10'!$A:$A,'10'!$Q:$Q,$C121,'10'!$B:$B,$G121)+SUMIFS('10'!$A:$A,'10'!$Q:$Q,L121,'10'!$C:$C,$G121)),SUMIF('10'!$R:$R,$C121,'10'!$A:$A)-(SUMIFS('10'!$A:$A,'10'!$R:$R,$C121,'10'!$B:$B,$D121)+SUMIFS('10'!$A:$A,'10'!$R:$R,$C121,'10'!$C:$C,$D121)+SUMIFS('10'!$A:$A,'10'!$R:$R,$C121,'10'!$B:$B,$G121)+SUMIFS('10'!$A:$A,'10'!$R:$R,$C121,'10'!$C:$C,$G121)),SUMIF('10'!$S:$S,$C121,'10'!$A:$A)-(SUMIFS('10'!$A:$A,'10'!$S:$S,$C121,'10'!$B:$B,$D121)+SUMIFS('10'!$A:$A,'10'!$S:$S,$C121,'10'!$C:$C,$D121)+SUMIFS('10'!$A:$A,'10'!$S:$S,$C121,'10'!$B:$B,$G121)+SUMIFS('10'!$A:$A,'10'!$S:$S,$C121,'10'!$C:$C,$G121))))</f>
        <v/>
      </c>
      <c r="T121" s="73" t="str">
        <f>IF('11'!$D$2="","",SUM(SUMIF('11'!$Q:$Q,$C121,'11'!$A:$A)-(SUMIFS('11'!$A:$A,'11'!$Q:$Q,$C121,'11'!$B:$B,$D121)+SUMIFS('11'!$A:$A,'11'!$Q:$Q,$C121,'11'!$C:$C,$D121)+SUMIFS('11'!$A:$A,'11'!$Q:$Q,$C121,'11'!$B:$B,$G121)+SUMIFS('11'!$A:$A,'11'!$Q:$Q,M121,'11'!$C:$C,$G121)),SUMIF('11'!$R:$R,$C121,'11'!$A:$A)-(SUMIFS('11'!$A:$A,'11'!$R:$R,$C121,'11'!$B:$B,$D121)+SUMIFS('11'!$A:$A,'11'!$R:$R,$C121,'11'!$C:$C,$D121)+SUMIFS('11'!$A:$A,'11'!$R:$R,$C121,'11'!$B:$B,$G121)+SUMIFS('11'!$A:$A,'11'!$R:$R,$C121,'11'!$C:$C,$G121)),SUMIF('11'!$S:$S,$C121,'11'!$A:$A)-(SUMIFS('11'!$A:$A,'11'!$S:$S,$C121,'11'!$B:$B,$D121)+SUMIFS('11'!$A:$A,'11'!$S:$S,$C121,'11'!$C:$C,$D121)+SUMIFS('11'!$A:$A,'11'!$S:$S,$C121,'11'!$B:$B,$G121)+SUMIFS('11'!$A:$A,'11'!$S:$S,$C121,'11'!$C:$C,$G121))))</f>
        <v/>
      </c>
      <c r="U121" s="74" t="str">
        <f>IF('12'!$D$2="","",SUM(SUMIF('12'!$Q:$Q,$C121,'12'!$A:$A)-(SUMIFS('12'!$A:$A,'12'!$Q:$Q,$C121,'12'!$B:$B,$D121)+SUMIFS('12'!$A:$A,'12'!$Q:$Q,$C121,'12'!$C:$C,$D121)+SUMIFS('12'!$A:$A,'12'!$Q:$Q,$C121,'12'!$B:$B,$G121)+SUMIFS('12'!$A:$A,'12'!$Q:$Q,N121,'12'!$C:$C,$G121)),SUMIF('12'!$R:$R,$C121,'12'!$A:$A)-(SUMIFS('12'!$A:$A,'12'!$R:$R,$C121,'12'!$B:$B,$D121)+SUMIFS('12'!$A:$A,'12'!$R:$R,$C121,'12'!$C:$C,$D121)+SUMIFS('12'!$A:$A,'12'!$R:$R,$C121,'12'!$B:$B,$G121)+SUMIFS('12'!$A:$A,'12'!$R:$R,$C121,'12'!$C:$C,$G121)),SUMIF('12'!$S:$S,$C121,'12'!$A:$A)-(SUMIFS('12'!$A:$A,'12'!$S:$S,$C121,'12'!$B:$B,$D121)+SUMIFS('12'!$A:$A,'12'!$S:$S,$C121,'12'!$C:$C,$D121)+SUMIFS('12'!$A:$A,'12'!$S:$S,$C121,'12'!$B:$B,$G121)+SUMIFS('12'!$A:$A,'12'!$S:$S,$C121,'12'!$C:$C,$G121))))</f>
        <v/>
      </c>
      <c r="V121" s="75" t="str">
        <f>IF('13'!$D$2="","",SUM(SUMIF('13'!$Q:$Q,$C121,'13'!$A:$A)-(SUMIFS('13'!$A:$A,'13'!$Q:$Q,$C121,'13'!$B:$B,$D121)+SUMIFS('13'!$A:$A,'13'!$Q:$Q,$C121,'13'!$C:$C,$D121)+SUMIFS('13'!$A:$A,'13'!$Q:$Q,$C121,'13'!$B:$B,$G121)+SUMIFS('13'!$A:$A,'13'!$Q:$Q,O121,'13'!$C:$C,$G121)),SUMIF('13'!$R:$R,$C121,'13'!$A:$A)-(SUMIFS('13'!$A:$A,'13'!$R:$R,$C121,'13'!$B:$B,$D121)+SUMIFS('13'!$A:$A,'13'!$R:$R,$C121,'13'!$C:$C,$D121)+SUMIFS('13'!$A:$A,'13'!$R:$R,$C121,'13'!$B:$B,$G121)+SUMIFS('13'!$A:$A,'13'!$R:$R,$C121,'13'!$C:$C,$G121)),SUMIF('13'!$S:$S,$C121,'13'!$A:$A)-(SUMIFS('13'!$A:$A,'13'!$S:$S,$C121,'13'!$B:$B,$D121)+SUMIFS('13'!$A:$A,'13'!$S:$S,$C121,'13'!$C:$C,$D121)+SUMIFS('13'!$A:$A,'13'!$S:$S,$C121,'13'!$B:$B,$G121)+SUMIFS('13'!$A:$A,'13'!$S:$S,$C121,'13'!$C:$C,$G121))))</f>
        <v/>
      </c>
      <c r="W121" s="76" t="str">
        <f>IF('14'!$D$2="","",SUM(SUMIF('14'!$Q:$Q,$C121,'14'!$A:$A)-(SUMIFS('14'!$A:$A,'14'!$Q:$Q,$C121,'14'!$B:$B,$D121)+SUMIFS('14'!$A:$A,'14'!$Q:$Q,$C121,'14'!$C:$C,$D121)+SUMIFS('14'!$A:$A,'14'!$Q:$Q,$C121,'14'!$B:$B,$G121)+SUMIFS('14'!$A:$A,'14'!$Q:$Q,P121,'14'!$C:$C,$G121)),SUMIF('14'!$R:$R,$C121,'14'!$A:$A)-(SUMIFS('14'!$A:$A,'14'!$R:$R,$C121,'14'!$B:$B,$D121)+SUMIFS('14'!$A:$A,'14'!$R:$R,$C121,'14'!$C:$C,$D121)+SUMIFS('14'!$A:$A,'14'!$R:$R,$C121,'14'!$B:$B,$G121)+SUMIFS('14'!$A:$A,'14'!$R:$R,$C121,'14'!$C:$C,$G121)),SUMIF('14'!$S:$S,$C121,'14'!$A:$A)-(SUMIFS('14'!$A:$A,'14'!$S:$S,$C121,'14'!$B:$B,$D121)+SUMIFS('14'!$A:$A,'14'!$S:$S,$C121,'14'!$C:$C,$D121)+SUMIFS('14'!$A:$A,'14'!$S:$S,$C121,'14'!$B:$B,$G121)+SUMIFS('14'!$A:$A,'14'!$S:$S,$C121,'14'!$C:$C,$G121))))</f>
        <v/>
      </c>
      <c r="X121" s="73" t="str">
        <f>IF('15'!$D$2="","",SUM(SUMIF('15'!$Q:$Q,$C121,'15'!$A:$A)-(SUMIFS('15'!$A:$A,'15'!$Q:$Q,$C121,'15'!$B:$B,$D121)+SUMIFS('15'!$A:$A,'15'!$Q:$Q,$C121,'15'!$C:$C,$D121)+SUMIFS('15'!$A:$A,'15'!$Q:$Q,$C121,'15'!$B:$B,$G121)+SUMIFS('15'!$A:$A,'15'!$Q:$Q,Q121,'15'!$C:$C,$G121)),SUMIF('15'!$R:$R,$C121,'15'!$A:$A)-(SUMIFS('15'!$A:$A,'15'!$R:$R,$C121,'15'!$B:$B,$D121)+SUMIFS('15'!$A:$A,'15'!$R:$R,$C121,'15'!$C:$C,$D121)+SUMIFS('15'!$A:$A,'15'!$R:$R,$C121,'15'!$B:$B,$G121)+SUMIFS('15'!$A:$A,'15'!$R:$R,$C121,'15'!$C:$C,$G121)),SUMIF('15'!$S:$S,$C121,'15'!$A:$A)-(SUMIFS('15'!$A:$A,'15'!$S:$S,$C121,'15'!$B:$B,$D121)+SUMIFS('15'!$A:$A,'15'!$S:$S,$C121,'15'!$C:$C,$D121)+SUMIFS('15'!$A:$A,'15'!$S:$S,$C121,'15'!$B:$B,$G121)+SUMIFS('15'!$A:$A,'15'!$S:$S,$C121,'15'!$C:$C,$G121))))</f>
        <v/>
      </c>
      <c r="Y121" s="77">
        <f t="shared" si="33"/>
        <v>0</v>
      </c>
      <c r="Z121" s="85">
        <f>SUM(COUNTIF('1'!$R$2:$T$100,$C121),COUNTIF('2'!$R$2:$T$100,$C121),COUNTIF('3'!$R$2:$T$100,$C121),COUNTIF('4'!$R$2:$T$100,$C121),COUNTIF('5'!$R$2:$T$100,$C121),COUNTIF('6'!$R$2:$T$100,$C121),COUNTIF('7'!$R$2:$T$100,$C121),COUNTIF('8'!$R$2:$T$100,$C121),COUNTIF('9'!$R$2:$T$100,$C121),COUNTIF('10'!$Q$2:$S$100,$C121),COUNTIF('11'!$Q$2:$S$100,$C121),COUNTIF('12'!$Q$2:$S$100,$C121),COUNTIF('13'!$Q$2:$S$100,$C121),COUNTIF('14'!$Q$2:$S$100,$C121),COUNTIF('15'!$Q$2:$S$100,$C121))</f>
        <v>0</v>
      </c>
    </row>
    <row r="122" spans="1:36" x14ac:dyDescent="0.2">
      <c r="A122" s="2" t="s">
        <v>18</v>
      </c>
      <c r="B122" s="2" t="s">
        <v>178</v>
      </c>
      <c r="C122" s="2" t="str">
        <f t="shared" si="30"/>
        <v>Alonzo Ramirez</v>
      </c>
      <c r="D122" s="21"/>
      <c r="E122" s="43"/>
      <c r="F122" s="72">
        <f t="shared" si="31"/>
        <v>0</v>
      </c>
      <c r="G122" s="40"/>
      <c r="H122" s="43"/>
      <c r="I122" s="72">
        <f t="shared" si="32"/>
        <v>0</v>
      </c>
      <c r="J122" s="73">
        <f>IF('1'!$E$2="","",SUM(SUMIF('1'!$R:$R,$C122,'1'!$A:$A)-(SUMIFS('1'!$A:$A,'1'!$R:$R,$C122,'1'!$C:$C,$D122)+SUMIFS('1'!$A:$A,'1'!$R:$R,$C122,'1'!$D:$D,$D122)+SUMIFS('1'!$A:$A,'1'!$R:$R,$C122,'1'!$C:$C,$G122)+SUMIFS('1'!$A:$A,'1'!$R:$R,C122,'1'!$D:$D,$G122)),SUMIF('1'!$S:$S,$C122,'1'!$A:$A)-(SUMIFS('1'!$A:$A,'1'!$S:$S,$C122,'1'!$C:$C,$D122)+SUMIFS('1'!$A:$A,'1'!$S:$S,$C122,'1'!$D:$D,$D122)+SUMIFS('1'!$A:$A,'1'!$S:$S,$C122,'1'!$C:$C,$G122)+SUMIFS('1'!$A:$A,'1'!$S:$S,$C122,'1'!$D:$D,$G122)),SUMIF('1'!$T:$T,$C122,'1'!$A:$A)-(SUMIFS('1'!$A:$A,'1'!$T:$T,$C122,'1'!$C:$C,$D122)+SUMIFS('1'!$A:$A,'1'!$T:$T,$C122,'1'!$D:$D,$D122)+SUMIFS('1'!$A:$A,'1'!$T:$T,$C122,'1'!$C:$C,$G122)+SUMIFS('1'!$A:$A,'1'!$T:$T,$C122,'1'!$D:$D,$G122))))</f>
        <v>0</v>
      </c>
      <c r="K122" s="73">
        <f>IF('2'!$E$2="","",SUM(SUMIF('2'!$R:$R,$C122,'2'!$A:$A)-(SUMIFS('2'!$A:$A,'2'!$R:$R,$C122,'2'!$C:$C,$D122)+SUMIFS('2'!$A:$A,'2'!$R:$R,$C122,'2'!$D:$D,$D122)+SUMIFS('2'!$A:$A,'2'!$R:$R,$C122,'2'!$C:$C,$G122)+SUMIFS('2'!$A:$A,'2'!$R:$R,D122,'2'!$D:$D,$G122)),SUMIF('2'!$S:$S,$C122,'2'!$A:$A)-(SUMIFS('2'!$A:$A,'2'!$S:$S,$C122,'2'!$C:$C,$D122)+SUMIFS('2'!$A:$A,'2'!$S:$S,$C122,'2'!$D:$D,$D122)+SUMIFS('2'!$A:$A,'2'!$S:$S,$C122,'2'!$C:$C,$G122)+SUMIFS('2'!$A:$A,'2'!$S:$S,$C122,'2'!$D:$D,$G122)),SUMIF('2'!$T:$T,$C122,'2'!$A:$A)-(SUMIFS('2'!$A:$A,'2'!$T:$T,$C122,'2'!$C:$C,$D122)+SUMIFS('2'!$A:$A,'2'!$T:$T,$C122,'2'!$D:$D,$D122)+SUMIFS('2'!$A:$A,'2'!$T:$T,$C122,'2'!$C:$C,$G122)+SUMIFS('2'!$A:$A,'2'!$T:$T,$C122,'2'!$D:$D,$G122))))</f>
        <v>0</v>
      </c>
      <c r="L122" s="73">
        <f>IF('3'!$E$2="","",SUM(SUMIF('3'!$R:$R,$C122,'3'!$A:$A)-(SUMIFS('3'!$A:$A,'3'!$R:$R,$C122,'3'!$C:$C,$D122)+SUMIFS('3'!$A:$A,'3'!$R:$R,$C122,'3'!$D:$D,$D122)+SUMIFS('3'!$A:$A,'3'!$R:$R,$C122,'3'!$C:$C,$G122)+SUMIFS('3'!$A:$A,'3'!$R:$R,E122,'3'!$D:$D,$G122)),SUMIF('3'!$S:$S,$C122,'3'!$A:$A)-(SUMIFS('3'!$A:$A,'3'!$S:$S,$C122,'3'!$C:$C,$D122)+SUMIFS('3'!$A:$A,'3'!$S:$S,$C122,'3'!$D:$D,$D122)+SUMIFS('3'!$A:$A,'3'!$S:$S,$C122,'3'!$C:$C,$G122)+SUMIFS('3'!$A:$A,'3'!$S:$S,$C122,'3'!$D:$D,$G122)),SUMIF('3'!$T:$T,$C122,'3'!$A:$A)-(SUMIFS('3'!$A:$A,'3'!$T:$T,$C122,'3'!$C:$C,$D122)+SUMIFS('3'!$A:$A,'3'!$T:$T,$C122,'3'!$D:$D,$D122)+SUMIFS('3'!$A:$A,'3'!$T:$T,$C122,'3'!$C:$C,$G122)+SUMIFS('3'!$A:$A,'3'!$T:$T,$C122,'3'!$D:$D,$G122))))</f>
        <v>0</v>
      </c>
      <c r="M122" s="73" t="str">
        <f>IF('4'!$E$2="","",SUM(SUMIF('4'!$R:$R,$C122,'4'!$A:$A)-(SUMIFS('4'!$A:$A,'4'!$R:$R,$C122,'4'!$C:$C,$D122)+SUMIFS('4'!$A:$A,'4'!$R:$R,$C122,'4'!$D:$D,$D122)+SUMIFS('4'!$A:$A,'4'!$R:$R,$C122,'4'!$C:$C,$G122)+SUMIFS('4'!$A:$A,'4'!$R:$R,F122,'4'!$D:$D,$G122)),SUMIF('4'!$S:$S,$C122,'4'!$A:$A)-(SUMIFS('4'!$A:$A,'4'!$S:$S,$C122,'4'!$C:$C,$D122)+SUMIFS('4'!$A:$A,'4'!$S:$S,$C122,'4'!$D:$D,$D122)+SUMIFS('4'!$A:$A,'4'!$S:$S,$C122,'4'!$C:$C,$G122)+SUMIFS('4'!$A:$A,'4'!$S:$S,$C122,'4'!$D:$D,$G122)),SUMIF('4'!$T:$T,$C122,'4'!$A:$A)-(SUMIFS('4'!$A:$A,'4'!$T:$T,$C122,'4'!$C:$C,$D122)+SUMIFS('4'!$A:$A,'4'!$T:$T,$C122,'4'!$D:$D,$D122)+SUMIFS('4'!$A:$A,'4'!$T:$T,$C122,'4'!$C:$C,$G122)+SUMIFS('4'!$A:$A,'4'!$T:$T,$C122,'4'!$D:$D,$G122))))</f>
        <v/>
      </c>
      <c r="N122" s="73" t="str">
        <f>IF('5'!$E$2="","",SUM(SUMIF('5'!$R:$R,$C122,'5'!$A:$A)-(SUMIFS('5'!$A:$A,'5'!$R:$R,$C122,'5'!$C:$C,$D122)+SUMIFS('5'!$A:$A,'5'!$R:$R,$C122,'5'!$D:$D,$D122)+SUMIFS('5'!$A:$A,'5'!$R:$R,$C122,'5'!$C:$C,$G122)+SUMIFS('5'!$A:$A,'5'!$R:$R,G122,'5'!$D:$D,$G122)),SUMIF('5'!$S:$S,$C122,'5'!$A:$A)-(SUMIFS('5'!$A:$A,'5'!$S:$S,$C122,'5'!$C:$C,$D122)+SUMIFS('5'!$A:$A,'5'!$S:$S,$C122,'5'!$D:$D,$D122)+SUMIFS('5'!$A:$A,'5'!$S:$S,$C122,'5'!$C:$C,$G122)+SUMIFS('5'!$A:$A,'5'!$S:$S,$C122,'5'!$D:$D,$G122)),SUMIF('5'!$T:$T,$C122,'5'!$A:$A)-(SUMIFS('5'!$A:$A,'5'!$T:$T,$C122,'5'!$C:$C,$D122)+SUMIFS('5'!$A:$A,'5'!$T:$T,$C122,'5'!$D:$D,$D122)+SUMIFS('5'!$A:$A,'5'!$T:$T,$C122,'5'!$C:$C,$G122)+SUMIFS('5'!$A:$A,'5'!$T:$T,$C122,'5'!$D:$D,$G122))))</f>
        <v/>
      </c>
      <c r="O122" s="73" t="str">
        <f>IF('6'!$E$2="","",SUM(SUMIF('6'!$R:$R,$C122,'6'!$A:$A)-(SUMIFS('6'!$A:$A,'6'!$R:$R,$C122,'6'!$C:$C,$D122)+SUMIFS('6'!$A:$A,'6'!$R:$R,$C122,'6'!$D:$D,$D122)+SUMIFS('6'!$A:$A,'6'!$R:$R,$C122,'6'!$C:$C,$G122)+SUMIFS('6'!$A:$A,'6'!$R:$R,H122,'6'!$D:$D,$G122)),SUMIF('6'!$S:$S,$C122,'6'!$A:$A)-(SUMIFS('6'!$A:$A,'6'!$S:$S,$C122,'6'!$C:$C,$D122)+SUMIFS('6'!$A:$A,'6'!$S:$S,$C122,'6'!$D:$D,$D122)+SUMIFS('6'!$A:$A,'6'!$S:$S,$C122,'6'!$C:$C,$G122)+SUMIFS('6'!$A:$A,'6'!$S:$S,$C122,'6'!$D:$D,$G122)),SUMIF('6'!$T:$T,$C122,'6'!$A:$A)-(SUMIFS('6'!$A:$A,'6'!$T:$T,$C122,'6'!$C:$C,$D122)+SUMIFS('6'!$A:$A,'6'!$T:$T,$C122,'6'!$D:$D,$D122)+SUMIFS('6'!$A:$A,'6'!$T:$T,$C122,'6'!$C:$C,$G122)+SUMIFS('6'!$A:$A,'6'!$T:$T,$C122,'6'!$D:$D,$G122))))</f>
        <v/>
      </c>
      <c r="P122" s="73" t="str">
        <f>IF('7'!$E$2="","",SUM(SUMIF('7'!$R:$R,$C122,'7'!$A:$A)-(SUMIFS('7'!$A:$A,'7'!$R:$R,$C122,'7'!$C:$C,$D122)+SUMIFS('7'!$A:$A,'7'!$R:$R,$C122,'7'!$D:$D,$D122)+SUMIFS('7'!$A:$A,'7'!$R:$R,$C122,'7'!$C:$C,$G122)+SUMIFS('7'!$A:$A,'7'!$R:$R,I122,'7'!$D:$D,$G122)),SUMIF('7'!$S:$S,$C122,'7'!$A:$A)-(SUMIFS('7'!$A:$A,'7'!$S:$S,$C122,'7'!$C:$C,$D122)+SUMIFS('7'!$A:$A,'7'!$S:$S,$C122,'7'!$D:$D,$D122)+SUMIFS('7'!$A:$A,'7'!$S:$S,$C122,'7'!$C:$C,$G122)+SUMIFS('7'!$A:$A,'7'!$S:$S,$C122,'7'!$D:$D,$G122)),SUMIF('7'!$T:$T,$C122,'7'!$A:$A)-(SUMIFS('7'!$A:$A,'7'!$T:$T,$C122,'7'!$C:$C,$D122)+SUMIFS('7'!$A:$A,'7'!$T:$T,$C122,'7'!$D:$D,$D122)+SUMIFS('7'!$A:$A,'7'!$T:$T,$C122,'7'!$C:$C,$G122)+SUMIFS('7'!$A:$A,'7'!$T:$T,$C122,'7'!$D:$D,$G122))))</f>
        <v/>
      </c>
      <c r="Q122" s="73" t="str">
        <f>IF('8'!$E$2="","",SUM(SUMIF('8'!$R:$R,$C122,'8'!$A:$A)-(SUMIFS('8'!$A:$A,'8'!$R:$R,$C122,'8'!$C:$C,$D122)+SUMIFS('8'!$A:$A,'8'!$R:$R,$C122,'8'!$D:$D,$D122)+SUMIFS('8'!$A:$A,'8'!$R:$R,$C122,'8'!$C:$C,$G122)+SUMIFS('8'!$A:$A,'8'!$R:$R,J122,'8'!$D:$D,$G122)),SUMIF('8'!$S:$S,$C122,'8'!$A:$A)-(SUMIFS('8'!$A:$A,'8'!$S:$S,$C122,'8'!$C:$C,$D122)+SUMIFS('8'!$A:$A,'8'!$S:$S,$C122,'8'!$D:$D,$D122)+SUMIFS('8'!$A:$A,'8'!$S:$S,$C122,'8'!$C:$C,$G122)+SUMIFS('8'!$A:$A,'8'!$S:$S,$C122,'8'!$D:$D,$G122)),SUMIF('8'!$T:$T,$C122,'8'!$A:$A)-(SUMIFS('8'!$A:$A,'8'!$T:$T,$C122,'8'!$C:$C,$D122)+SUMIFS('8'!$A:$A,'8'!$T:$T,$C122,'8'!$D:$D,$D122)+SUMIFS('8'!$A:$A,'8'!$T:$T,$C122,'8'!$C:$C,$G122)+SUMIFS('8'!$A:$A,'8'!$T:$T,$C122,'8'!$D:$D,$G122))))</f>
        <v/>
      </c>
      <c r="R122" s="73" t="str">
        <f>IF('9'!$E$2="","",SUM(SUMIF('9'!$R:$R,$C122,'9'!$A:$A)-(SUMIFS('9'!$A:$A,'9'!$R:$R,$C122,'9'!$C:$C,$D122)+SUMIFS('9'!$A:$A,'9'!$R:$R,$C122,'9'!$D:$D,$D122)+SUMIFS('9'!$A:$A,'9'!$R:$R,$C122,'9'!$C:$C,$G122)+SUMIFS('9'!$A:$A,'9'!$R:$R,K122,'9'!$D:$D,$G122)),SUMIF('9'!$S:$S,$C122,'9'!$A:$A)-(SUMIFS('9'!$A:$A,'9'!$S:$S,$C122,'9'!$C:$C,$D122)+SUMIFS('9'!$A:$A,'9'!$S:$S,$C122,'9'!$D:$D,$D122)+SUMIFS('9'!$A:$A,'9'!$S:$S,$C122,'9'!$C:$C,$G122)+SUMIFS('9'!$A:$A,'9'!$S:$S,$C122,'9'!$D:$D,$G122)),SUMIF('9'!$T:$T,$C122,'9'!$A:$A)-(SUMIFS('9'!$A:$A,'9'!$T:$T,$C122,'9'!$C:$C,$D122)+SUMIFS('9'!$A:$A,'9'!$T:$T,$C122,'9'!$D:$D,$D122)+SUMIFS('9'!$A:$A,'9'!$T:$T,$C122,'9'!$C:$C,$G122)+SUMIFS('9'!$A:$A,'9'!$T:$T,$C122,'9'!$D:$D,$G122))))</f>
        <v/>
      </c>
      <c r="S122" s="73" t="str">
        <f>IF('10'!$D$2="","",SUM(SUMIF('10'!$Q:$Q,$C122,'10'!$A:$A)-(SUMIFS('10'!$A:$A,'10'!$Q:$Q,$C122,'10'!$B:$B,$D122)+SUMIFS('10'!$A:$A,'10'!$Q:$Q,$C122,'10'!$C:$C,$D122)+SUMIFS('10'!$A:$A,'10'!$Q:$Q,$C122,'10'!$B:$B,$G122)+SUMIFS('10'!$A:$A,'10'!$Q:$Q,L122,'10'!$C:$C,$G122)),SUMIF('10'!$R:$R,$C122,'10'!$A:$A)-(SUMIFS('10'!$A:$A,'10'!$R:$R,$C122,'10'!$B:$B,$D122)+SUMIFS('10'!$A:$A,'10'!$R:$R,$C122,'10'!$C:$C,$D122)+SUMIFS('10'!$A:$A,'10'!$R:$R,$C122,'10'!$B:$B,$G122)+SUMIFS('10'!$A:$A,'10'!$R:$R,$C122,'10'!$C:$C,$G122)),SUMIF('10'!$S:$S,$C122,'10'!$A:$A)-(SUMIFS('10'!$A:$A,'10'!$S:$S,$C122,'10'!$B:$B,$D122)+SUMIFS('10'!$A:$A,'10'!$S:$S,$C122,'10'!$C:$C,$D122)+SUMIFS('10'!$A:$A,'10'!$S:$S,$C122,'10'!$B:$B,$G122)+SUMIFS('10'!$A:$A,'10'!$S:$S,$C122,'10'!$C:$C,$G122))))</f>
        <v/>
      </c>
      <c r="T122" s="73" t="str">
        <f>IF('11'!$D$2="","",SUM(SUMIF('11'!$Q:$Q,$C122,'11'!$A:$A)-(SUMIFS('11'!$A:$A,'11'!$Q:$Q,$C122,'11'!$B:$B,$D122)+SUMIFS('11'!$A:$A,'11'!$Q:$Q,$C122,'11'!$C:$C,$D122)+SUMIFS('11'!$A:$A,'11'!$Q:$Q,$C122,'11'!$B:$B,$G122)+SUMIFS('11'!$A:$A,'11'!$Q:$Q,M122,'11'!$C:$C,$G122)),SUMIF('11'!$R:$R,$C122,'11'!$A:$A)-(SUMIFS('11'!$A:$A,'11'!$R:$R,$C122,'11'!$B:$B,$D122)+SUMIFS('11'!$A:$A,'11'!$R:$R,$C122,'11'!$C:$C,$D122)+SUMIFS('11'!$A:$A,'11'!$R:$R,$C122,'11'!$B:$B,$G122)+SUMIFS('11'!$A:$A,'11'!$R:$R,$C122,'11'!$C:$C,$G122)),SUMIF('11'!$S:$S,$C122,'11'!$A:$A)-(SUMIFS('11'!$A:$A,'11'!$S:$S,$C122,'11'!$B:$B,$D122)+SUMIFS('11'!$A:$A,'11'!$S:$S,$C122,'11'!$C:$C,$D122)+SUMIFS('11'!$A:$A,'11'!$S:$S,$C122,'11'!$B:$B,$G122)+SUMIFS('11'!$A:$A,'11'!$S:$S,$C122,'11'!$C:$C,$G122))))</f>
        <v/>
      </c>
      <c r="U122" s="74" t="str">
        <f>IF('12'!$D$2="","",SUM(SUMIF('12'!$Q:$Q,$C122,'12'!$A:$A)-(SUMIFS('12'!$A:$A,'12'!$Q:$Q,$C122,'12'!$B:$B,$D122)+SUMIFS('12'!$A:$A,'12'!$Q:$Q,$C122,'12'!$C:$C,$D122)+SUMIFS('12'!$A:$A,'12'!$Q:$Q,$C122,'12'!$B:$B,$G122)+SUMIFS('12'!$A:$A,'12'!$Q:$Q,N122,'12'!$C:$C,$G122)),SUMIF('12'!$R:$R,$C122,'12'!$A:$A)-(SUMIFS('12'!$A:$A,'12'!$R:$R,$C122,'12'!$B:$B,$D122)+SUMIFS('12'!$A:$A,'12'!$R:$R,$C122,'12'!$C:$C,$D122)+SUMIFS('12'!$A:$A,'12'!$R:$R,$C122,'12'!$B:$B,$G122)+SUMIFS('12'!$A:$A,'12'!$R:$R,$C122,'12'!$C:$C,$G122)),SUMIF('12'!$S:$S,$C122,'12'!$A:$A)-(SUMIFS('12'!$A:$A,'12'!$S:$S,$C122,'12'!$B:$B,$D122)+SUMIFS('12'!$A:$A,'12'!$S:$S,$C122,'12'!$C:$C,$D122)+SUMIFS('12'!$A:$A,'12'!$S:$S,$C122,'12'!$B:$B,$G122)+SUMIFS('12'!$A:$A,'12'!$S:$S,$C122,'12'!$C:$C,$G122))))</f>
        <v/>
      </c>
      <c r="V122" s="75" t="str">
        <f>IF('13'!$D$2="","",SUM(SUMIF('13'!$Q:$Q,$C122,'13'!$A:$A)-(SUMIFS('13'!$A:$A,'13'!$Q:$Q,$C122,'13'!$B:$B,$D122)+SUMIFS('13'!$A:$A,'13'!$Q:$Q,$C122,'13'!$C:$C,$D122)+SUMIFS('13'!$A:$A,'13'!$Q:$Q,$C122,'13'!$B:$B,$G122)+SUMIFS('13'!$A:$A,'13'!$Q:$Q,O122,'13'!$C:$C,$G122)),SUMIF('13'!$R:$R,$C122,'13'!$A:$A)-(SUMIFS('13'!$A:$A,'13'!$R:$R,$C122,'13'!$B:$B,$D122)+SUMIFS('13'!$A:$A,'13'!$R:$R,$C122,'13'!$C:$C,$D122)+SUMIFS('13'!$A:$A,'13'!$R:$R,$C122,'13'!$B:$B,$G122)+SUMIFS('13'!$A:$A,'13'!$R:$R,$C122,'13'!$C:$C,$G122)),SUMIF('13'!$S:$S,$C122,'13'!$A:$A)-(SUMIFS('13'!$A:$A,'13'!$S:$S,$C122,'13'!$B:$B,$D122)+SUMIFS('13'!$A:$A,'13'!$S:$S,$C122,'13'!$C:$C,$D122)+SUMIFS('13'!$A:$A,'13'!$S:$S,$C122,'13'!$B:$B,$G122)+SUMIFS('13'!$A:$A,'13'!$S:$S,$C122,'13'!$C:$C,$G122))))</f>
        <v/>
      </c>
      <c r="W122" s="76" t="str">
        <f>IF('14'!$D$2="","",SUM(SUMIF('14'!$Q:$Q,$C122,'14'!$A:$A)-(SUMIFS('14'!$A:$A,'14'!$Q:$Q,$C122,'14'!$B:$B,$D122)+SUMIFS('14'!$A:$A,'14'!$Q:$Q,$C122,'14'!$C:$C,$D122)+SUMIFS('14'!$A:$A,'14'!$Q:$Q,$C122,'14'!$B:$B,$G122)+SUMIFS('14'!$A:$A,'14'!$Q:$Q,P122,'14'!$C:$C,$G122)),SUMIF('14'!$R:$R,$C122,'14'!$A:$A)-(SUMIFS('14'!$A:$A,'14'!$R:$R,$C122,'14'!$B:$B,$D122)+SUMIFS('14'!$A:$A,'14'!$R:$R,$C122,'14'!$C:$C,$D122)+SUMIFS('14'!$A:$A,'14'!$R:$R,$C122,'14'!$B:$B,$G122)+SUMIFS('14'!$A:$A,'14'!$R:$R,$C122,'14'!$C:$C,$G122)),SUMIF('14'!$S:$S,$C122,'14'!$A:$A)-(SUMIFS('14'!$A:$A,'14'!$S:$S,$C122,'14'!$B:$B,$D122)+SUMIFS('14'!$A:$A,'14'!$S:$S,$C122,'14'!$C:$C,$D122)+SUMIFS('14'!$A:$A,'14'!$S:$S,$C122,'14'!$B:$B,$G122)+SUMIFS('14'!$A:$A,'14'!$S:$S,$C122,'14'!$C:$C,$G122))))</f>
        <v/>
      </c>
      <c r="X122" s="73" t="str">
        <f>IF('15'!$D$2="","",SUM(SUMIF('15'!$Q:$Q,$C122,'15'!$A:$A)-(SUMIFS('15'!$A:$A,'15'!$Q:$Q,$C122,'15'!$B:$B,$D122)+SUMIFS('15'!$A:$A,'15'!$Q:$Q,$C122,'15'!$C:$C,$D122)+SUMIFS('15'!$A:$A,'15'!$Q:$Q,$C122,'15'!$B:$B,$G122)+SUMIFS('15'!$A:$A,'15'!$Q:$Q,Q122,'15'!$C:$C,$G122)),SUMIF('15'!$R:$R,$C122,'15'!$A:$A)-(SUMIFS('15'!$A:$A,'15'!$R:$R,$C122,'15'!$B:$B,$D122)+SUMIFS('15'!$A:$A,'15'!$R:$R,$C122,'15'!$C:$C,$D122)+SUMIFS('15'!$A:$A,'15'!$R:$R,$C122,'15'!$B:$B,$G122)+SUMIFS('15'!$A:$A,'15'!$R:$R,$C122,'15'!$C:$C,$G122)),SUMIF('15'!$S:$S,$C122,'15'!$A:$A)-(SUMIFS('15'!$A:$A,'15'!$S:$S,$C122,'15'!$B:$B,$D122)+SUMIFS('15'!$A:$A,'15'!$S:$S,$C122,'15'!$C:$C,$D122)+SUMIFS('15'!$A:$A,'15'!$S:$S,$C122,'15'!$B:$B,$G122)+SUMIFS('15'!$A:$A,'15'!$S:$S,$C122,'15'!$C:$C,$G122))))</f>
        <v/>
      </c>
      <c r="Y122" s="77">
        <f t="shared" si="33"/>
        <v>0</v>
      </c>
      <c r="Z122" s="85">
        <f>SUM(COUNTIF('1'!$R$2:$T$100,$C122),COUNTIF('2'!$R$2:$T$100,$C122),COUNTIF('3'!$R$2:$T$100,$C122),COUNTIF('4'!$R$2:$T$100,$C122),COUNTIF('5'!$R$2:$T$100,$C122),COUNTIF('6'!$R$2:$T$100,$C122),COUNTIF('7'!$R$2:$T$100,$C122),COUNTIF('8'!$R$2:$T$100,$C122),COUNTIF('9'!$R$2:$T$100,$C122),COUNTIF('10'!$Q$2:$S$100,$C122),COUNTIF('11'!$Q$2:$S$100,$C122),COUNTIF('12'!$Q$2:$S$100,$C122),COUNTIF('13'!$Q$2:$S$100,$C122),COUNTIF('14'!$Q$2:$S$100,$C122),COUNTIF('15'!$Q$2:$S$100,$C122))</f>
        <v>0</v>
      </c>
    </row>
    <row r="123" spans="1:36" x14ac:dyDescent="0.2">
      <c r="A123" s="2" t="s">
        <v>11</v>
      </c>
      <c r="B123" s="2" t="s">
        <v>149</v>
      </c>
      <c r="C123" s="2" t="str">
        <f t="shared" si="30"/>
        <v>Jose Ramos</v>
      </c>
      <c r="D123" s="40"/>
      <c r="E123" s="43"/>
      <c r="F123" s="72">
        <f t="shared" si="31"/>
        <v>0</v>
      </c>
      <c r="G123" s="40"/>
      <c r="H123" s="43"/>
      <c r="I123" s="72">
        <f t="shared" si="32"/>
        <v>0</v>
      </c>
      <c r="J123" s="73">
        <f>IF('1'!$E$2="","",SUM(SUMIF('1'!$R:$R,$C123,'1'!$A:$A)-(SUMIFS('1'!$A:$A,'1'!$R:$R,$C123,'1'!$C:$C,$D123)+SUMIFS('1'!$A:$A,'1'!$R:$R,$C123,'1'!$D:$D,$D123)+SUMIFS('1'!$A:$A,'1'!$R:$R,$C123,'1'!$C:$C,$G123)+SUMIFS('1'!$A:$A,'1'!$R:$R,C123,'1'!$D:$D,$G123)),SUMIF('1'!$S:$S,$C123,'1'!$A:$A)-(SUMIFS('1'!$A:$A,'1'!$S:$S,$C123,'1'!$C:$C,$D123)+SUMIFS('1'!$A:$A,'1'!$S:$S,$C123,'1'!$D:$D,$D123)+SUMIFS('1'!$A:$A,'1'!$S:$S,$C123,'1'!$C:$C,$G123)+SUMIFS('1'!$A:$A,'1'!$S:$S,$C123,'1'!$D:$D,$G123)),SUMIF('1'!$T:$T,$C123,'1'!$A:$A)-(SUMIFS('1'!$A:$A,'1'!$T:$T,$C123,'1'!$C:$C,$D123)+SUMIFS('1'!$A:$A,'1'!$T:$T,$C123,'1'!$D:$D,$D123)+SUMIFS('1'!$A:$A,'1'!$T:$T,$C123,'1'!$C:$C,$G123)+SUMIFS('1'!$A:$A,'1'!$T:$T,$C123,'1'!$D:$D,$G123))))</f>
        <v>0</v>
      </c>
      <c r="K123" s="73">
        <f>IF('2'!$E$2="","",SUM(SUMIF('2'!$R:$R,$C123,'2'!$A:$A)-(SUMIFS('2'!$A:$A,'2'!$R:$R,$C123,'2'!$C:$C,$D123)+SUMIFS('2'!$A:$A,'2'!$R:$R,$C123,'2'!$D:$D,$D123)+SUMIFS('2'!$A:$A,'2'!$R:$R,$C123,'2'!$C:$C,$G123)+SUMIFS('2'!$A:$A,'2'!$R:$R,D123,'2'!$D:$D,$G123)),SUMIF('2'!$S:$S,$C123,'2'!$A:$A)-(SUMIFS('2'!$A:$A,'2'!$S:$S,$C123,'2'!$C:$C,$D123)+SUMIFS('2'!$A:$A,'2'!$S:$S,$C123,'2'!$D:$D,$D123)+SUMIFS('2'!$A:$A,'2'!$S:$S,$C123,'2'!$C:$C,$G123)+SUMIFS('2'!$A:$A,'2'!$S:$S,$C123,'2'!$D:$D,$G123)),SUMIF('2'!$T:$T,$C123,'2'!$A:$A)-(SUMIFS('2'!$A:$A,'2'!$T:$T,$C123,'2'!$C:$C,$D123)+SUMIFS('2'!$A:$A,'2'!$T:$T,$C123,'2'!$D:$D,$D123)+SUMIFS('2'!$A:$A,'2'!$T:$T,$C123,'2'!$C:$C,$G123)+SUMIFS('2'!$A:$A,'2'!$T:$T,$C123,'2'!$D:$D,$G123))))</f>
        <v>0</v>
      </c>
      <c r="L123" s="73">
        <f>IF('3'!$E$2="","",SUM(SUMIF('3'!$R:$R,$C123,'3'!$A:$A)-(SUMIFS('3'!$A:$A,'3'!$R:$R,$C123,'3'!$C:$C,$D123)+SUMIFS('3'!$A:$A,'3'!$R:$R,$C123,'3'!$D:$D,$D123)+SUMIFS('3'!$A:$A,'3'!$R:$R,$C123,'3'!$C:$C,$G123)+SUMIFS('3'!$A:$A,'3'!$R:$R,E123,'3'!$D:$D,$G123)),SUMIF('3'!$S:$S,$C123,'3'!$A:$A)-(SUMIFS('3'!$A:$A,'3'!$S:$S,$C123,'3'!$C:$C,$D123)+SUMIFS('3'!$A:$A,'3'!$S:$S,$C123,'3'!$D:$D,$D123)+SUMIFS('3'!$A:$A,'3'!$S:$S,$C123,'3'!$C:$C,$G123)+SUMIFS('3'!$A:$A,'3'!$S:$S,$C123,'3'!$D:$D,$G123)),SUMIF('3'!$T:$T,$C123,'3'!$A:$A)-(SUMIFS('3'!$A:$A,'3'!$T:$T,$C123,'3'!$C:$C,$D123)+SUMIFS('3'!$A:$A,'3'!$T:$T,$C123,'3'!$D:$D,$D123)+SUMIFS('3'!$A:$A,'3'!$T:$T,$C123,'3'!$C:$C,$G123)+SUMIFS('3'!$A:$A,'3'!$T:$T,$C123,'3'!$D:$D,$G123))))</f>
        <v>0</v>
      </c>
      <c r="M123" s="73" t="str">
        <f>IF('4'!$E$2="","",SUM(SUMIF('4'!$R:$R,$C123,'4'!$A:$A)-(SUMIFS('4'!$A:$A,'4'!$R:$R,$C123,'4'!$C:$C,$D123)+SUMIFS('4'!$A:$A,'4'!$R:$R,$C123,'4'!$D:$D,$D123)+SUMIFS('4'!$A:$A,'4'!$R:$R,$C123,'4'!$C:$C,$G123)+SUMIFS('4'!$A:$A,'4'!$R:$R,F123,'4'!$D:$D,$G123)),SUMIF('4'!$S:$S,$C123,'4'!$A:$A)-(SUMIFS('4'!$A:$A,'4'!$S:$S,$C123,'4'!$C:$C,$D123)+SUMIFS('4'!$A:$A,'4'!$S:$S,$C123,'4'!$D:$D,$D123)+SUMIFS('4'!$A:$A,'4'!$S:$S,$C123,'4'!$C:$C,$G123)+SUMIFS('4'!$A:$A,'4'!$S:$S,$C123,'4'!$D:$D,$G123)),SUMIF('4'!$T:$T,$C123,'4'!$A:$A)-(SUMIFS('4'!$A:$A,'4'!$T:$T,$C123,'4'!$C:$C,$D123)+SUMIFS('4'!$A:$A,'4'!$T:$T,$C123,'4'!$D:$D,$D123)+SUMIFS('4'!$A:$A,'4'!$T:$T,$C123,'4'!$C:$C,$G123)+SUMIFS('4'!$A:$A,'4'!$T:$T,$C123,'4'!$D:$D,$G123))))</f>
        <v/>
      </c>
      <c r="N123" s="73" t="str">
        <f>IF('5'!$E$2="","",SUM(SUMIF('5'!$R:$R,$C123,'5'!$A:$A)-(SUMIFS('5'!$A:$A,'5'!$R:$R,$C123,'5'!$C:$C,$D123)+SUMIFS('5'!$A:$A,'5'!$R:$R,$C123,'5'!$D:$D,$D123)+SUMIFS('5'!$A:$A,'5'!$R:$R,$C123,'5'!$C:$C,$G123)+SUMIFS('5'!$A:$A,'5'!$R:$R,G123,'5'!$D:$D,$G123)),SUMIF('5'!$S:$S,$C123,'5'!$A:$A)-(SUMIFS('5'!$A:$A,'5'!$S:$S,$C123,'5'!$C:$C,$D123)+SUMIFS('5'!$A:$A,'5'!$S:$S,$C123,'5'!$D:$D,$D123)+SUMIFS('5'!$A:$A,'5'!$S:$S,$C123,'5'!$C:$C,$G123)+SUMIFS('5'!$A:$A,'5'!$S:$S,$C123,'5'!$D:$D,$G123)),SUMIF('5'!$T:$T,$C123,'5'!$A:$A)-(SUMIFS('5'!$A:$A,'5'!$T:$T,$C123,'5'!$C:$C,$D123)+SUMIFS('5'!$A:$A,'5'!$T:$T,$C123,'5'!$D:$D,$D123)+SUMIFS('5'!$A:$A,'5'!$T:$T,$C123,'5'!$C:$C,$G123)+SUMIFS('5'!$A:$A,'5'!$T:$T,$C123,'5'!$D:$D,$G123))))</f>
        <v/>
      </c>
      <c r="O123" s="73" t="str">
        <f>IF('6'!$E$2="","",SUM(SUMIF('6'!$R:$R,$C123,'6'!$A:$A)-(SUMIFS('6'!$A:$A,'6'!$R:$R,$C123,'6'!$C:$C,$D123)+SUMIFS('6'!$A:$A,'6'!$R:$R,$C123,'6'!$D:$D,$D123)+SUMIFS('6'!$A:$A,'6'!$R:$R,$C123,'6'!$C:$C,$G123)+SUMIFS('6'!$A:$A,'6'!$R:$R,H123,'6'!$D:$D,$G123)),SUMIF('6'!$S:$S,$C123,'6'!$A:$A)-(SUMIFS('6'!$A:$A,'6'!$S:$S,$C123,'6'!$C:$C,$D123)+SUMIFS('6'!$A:$A,'6'!$S:$S,$C123,'6'!$D:$D,$D123)+SUMIFS('6'!$A:$A,'6'!$S:$S,$C123,'6'!$C:$C,$G123)+SUMIFS('6'!$A:$A,'6'!$S:$S,$C123,'6'!$D:$D,$G123)),SUMIF('6'!$T:$T,$C123,'6'!$A:$A)-(SUMIFS('6'!$A:$A,'6'!$T:$T,$C123,'6'!$C:$C,$D123)+SUMIFS('6'!$A:$A,'6'!$T:$T,$C123,'6'!$D:$D,$D123)+SUMIFS('6'!$A:$A,'6'!$T:$T,$C123,'6'!$C:$C,$G123)+SUMIFS('6'!$A:$A,'6'!$T:$T,$C123,'6'!$D:$D,$G123))))</f>
        <v/>
      </c>
      <c r="P123" s="73" t="str">
        <f>IF('7'!$E$2="","",SUM(SUMIF('7'!$R:$R,$C123,'7'!$A:$A)-(SUMIFS('7'!$A:$A,'7'!$R:$R,$C123,'7'!$C:$C,$D123)+SUMIFS('7'!$A:$A,'7'!$R:$R,$C123,'7'!$D:$D,$D123)+SUMIFS('7'!$A:$A,'7'!$R:$R,$C123,'7'!$C:$C,$G123)+SUMIFS('7'!$A:$A,'7'!$R:$R,I123,'7'!$D:$D,$G123)),SUMIF('7'!$S:$S,$C123,'7'!$A:$A)-(SUMIFS('7'!$A:$A,'7'!$S:$S,$C123,'7'!$C:$C,$D123)+SUMIFS('7'!$A:$A,'7'!$S:$S,$C123,'7'!$D:$D,$D123)+SUMIFS('7'!$A:$A,'7'!$S:$S,$C123,'7'!$C:$C,$G123)+SUMIFS('7'!$A:$A,'7'!$S:$S,$C123,'7'!$D:$D,$G123)),SUMIF('7'!$T:$T,$C123,'7'!$A:$A)-(SUMIFS('7'!$A:$A,'7'!$T:$T,$C123,'7'!$C:$C,$D123)+SUMIFS('7'!$A:$A,'7'!$T:$T,$C123,'7'!$D:$D,$D123)+SUMIFS('7'!$A:$A,'7'!$T:$T,$C123,'7'!$C:$C,$G123)+SUMIFS('7'!$A:$A,'7'!$T:$T,$C123,'7'!$D:$D,$G123))))</f>
        <v/>
      </c>
      <c r="Q123" s="73" t="str">
        <f>IF('8'!$E$2="","",SUM(SUMIF('8'!$R:$R,$C123,'8'!$A:$A)-(SUMIFS('8'!$A:$A,'8'!$R:$R,$C123,'8'!$C:$C,$D123)+SUMIFS('8'!$A:$A,'8'!$R:$R,$C123,'8'!$D:$D,$D123)+SUMIFS('8'!$A:$A,'8'!$R:$R,$C123,'8'!$C:$C,$G123)+SUMIFS('8'!$A:$A,'8'!$R:$R,J123,'8'!$D:$D,$G123)),SUMIF('8'!$S:$S,$C123,'8'!$A:$A)-(SUMIFS('8'!$A:$A,'8'!$S:$S,$C123,'8'!$C:$C,$D123)+SUMIFS('8'!$A:$A,'8'!$S:$S,$C123,'8'!$D:$D,$D123)+SUMIFS('8'!$A:$A,'8'!$S:$S,$C123,'8'!$C:$C,$G123)+SUMIFS('8'!$A:$A,'8'!$S:$S,$C123,'8'!$D:$D,$G123)),SUMIF('8'!$T:$T,$C123,'8'!$A:$A)-(SUMIFS('8'!$A:$A,'8'!$T:$T,$C123,'8'!$C:$C,$D123)+SUMIFS('8'!$A:$A,'8'!$T:$T,$C123,'8'!$D:$D,$D123)+SUMIFS('8'!$A:$A,'8'!$T:$T,$C123,'8'!$C:$C,$G123)+SUMIFS('8'!$A:$A,'8'!$T:$T,$C123,'8'!$D:$D,$G123))))</f>
        <v/>
      </c>
      <c r="R123" s="73" t="str">
        <f>IF('9'!$E$2="","",SUM(SUMIF('9'!$R:$R,$C123,'9'!$A:$A)-(SUMIFS('9'!$A:$A,'9'!$R:$R,$C123,'9'!$C:$C,$D123)+SUMIFS('9'!$A:$A,'9'!$R:$R,$C123,'9'!$D:$D,$D123)+SUMIFS('9'!$A:$A,'9'!$R:$R,$C123,'9'!$C:$C,$G123)+SUMIFS('9'!$A:$A,'9'!$R:$R,K123,'9'!$D:$D,$G123)),SUMIF('9'!$S:$S,$C123,'9'!$A:$A)-(SUMIFS('9'!$A:$A,'9'!$S:$S,$C123,'9'!$C:$C,$D123)+SUMIFS('9'!$A:$A,'9'!$S:$S,$C123,'9'!$D:$D,$D123)+SUMIFS('9'!$A:$A,'9'!$S:$S,$C123,'9'!$C:$C,$G123)+SUMIFS('9'!$A:$A,'9'!$S:$S,$C123,'9'!$D:$D,$G123)),SUMIF('9'!$T:$T,$C123,'9'!$A:$A)-(SUMIFS('9'!$A:$A,'9'!$T:$T,$C123,'9'!$C:$C,$D123)+SUMIFS('9'!$A:$A,'9'!$T:$T,$C123,'9'!$D:$D,$D123)+SUMIFS('9'!$A:$A,'9'!$T:$T,$C123,'9'!$C:$C,$G123)+SUMIFS('9'!$A:$A,'9'!$T:$T,$C123,'9'!$D:$D,$G123))))</f>
        <v/>
      </c>
      <c r="S123" s="73" t="str">
        <f>IF('10'!$D$2="","",SUM(SUMIF('10'!$Q:$Q,$C123,'10'!$A:$A)-(SUMIFS('10'!$A:$A,'10'!$Q:$Q,$C123,'10'!$B:$B,$D123)+SUMIFS('10'!$A:$A,'10'!$Q:$Q,$C123,'10'!$C:$C,$D123)+SUMIFS('10'!$A:$A,'10'!$Q:$Q,$C123,'10'!$B:$B,$G123)+SUMIFS('10'!$A:$A,'10'!$Q:$Q,L123,'10'!$C:$C,$G123)),SUMIF('10'!$R:$R,$C123,'10'!$A:$A)-(SUMIFS('10'!$A:$A,'10'!$R:$R,$C123,'10'!$B:$B,$D123)+SUMIFS('10'!$A:$A,'10'!$R:$R,$C123,'10'!$C:$C,$D123)+SUMIFS('10'!$A:$A,'10'!$R:$R,$C123,'10'!$B:$B,$G123)+SUMIFS('10'!$A:$A,'10'!$R:$R,$C123,'10'!$C:$C,$G123)),SUMIF('10'!$S:$S,$C123,'10'!$A:$A)-(SUMIFS('10'!$A:$A,'10'!$S:$S,$C123,'10'!$B:$B,$D123)+SUMIFS('10'!$A:$A,'10'!$S:$S,$C123,'10'!$C:$C,$D123)+SUMIFS('10'!$A:$A,'10'!$S:$S,$C123,'10'!$B:$B,$G123)+SUMIFS('10'!$A:$A,'10'!$S:$S,$C123,'10'!$C:$C,$G123))))</f>
        <v/>
      </c>
      <c r="T123" s="73" t="str">
        <f>IF('11'!$D$2="","",SUM(SUMIF('11'!$Q:$Q,$C123,'11'!$A:$A)-(SUMIFS('11'!$A:$A,'11'!$Q:$Q,$C123,'11'!$B:$B,$D123)+SUMIFS('11'!$A:$A,'11'!$Q:$Q,$C123,'11'!$C:$C,$D123)+SUMIFS('11'!$A:$A,'11'!$Q:$Q,$C123,'11'!$B:$B,$G123)+SUMIFS('11'!$A:$A,'11'!$Q:$Q,M123,'11'!$C:$C,$G123)),SUMIF('11'!$R:$R,$C123,'11'!$A:$A)-(SUMIFS('11'!$A:$A,'11'!$R:$R,$C123,'11'!$B:$B,$D123)+SUMIFS('11'!$A:$A,'11'!$R:$R,$C123,'11'!$C:$C,$D123)+SUMIFS('11'!$A:$A,'11'!$R:$R,$C123,'11'!$B:$B,$G123)+SUMIFS('11'!$A:$A,'11'!$R:$R,$C123,'11'!$C:$C,$G123)),SUMIF('11'!$S:$S,$C123,'11'!$A:$A)-(SUMIFS('11'!$A:$A,'11'!$S:$S,$C123,'11'!$B:$B,$D123)+SUMIFS('11'!$A:$A,'11'!$S:$S,$C123,'11'!$C:$C,$D123)+SUMIFS('11'!$A:$A,'11'!$S:$S,$C123,'11'!$B:$B,$G123)+SUMIFS('11'!$A:$A,'11'!$S:$S,$C123,'11'!$C:$C,$G123))))</f>
        <v/>
      </c>
      <c r="U123" s="74" t="str">
        <f>IF('12'!$D$2="","",SUM(SUMIF('12'!$Q:$Q,$C123,'12'!$A:$A)-(SUMIFS('12'!$A:$A,'12'!$Q:$Q,$C123,'12'!$B:$B,$D123)+SUMIFS('12'!$A:$A,'12'!$Q:$Q,$C123,'12'!$C:$C,$D123)+SUMIFS('12'!$A:$A,'12'!$Q:$Q,$C123,'12'!$B:$B,$G123)+SUMIFS('12'!$A:$A,'12'!$Q:$Q,N123,'12'!$C:$C,$G123)),SUMIF('12'!$R:$R,$C123,'12'!$A:$A)-(SUMIFS('12'!$A:$A,'12'!$R:$R,$C123,'12'!$B:$B,$D123)+SUMIFS('12'!$A:$A,'12'!$R:$R,$C123,'12'!$C:$C,$D123)+SUMIFS('12'!$A:$A,'12'!$R:$R,$C123,'12'!$B:$B,$G123)+SUMIFS('12'!$A:$A,'12'!$R:$R,$C123,'12'!$C:$C,$G123)),SUMIF('12'!$S:$S,$C123,'12'!$A:$A)-(SUMIFS('12'!$A:$A,'12'!$S:$S,$C123,'12'!$B:$B,$D123)+SUMIFS('12'!$A:$A,'12'!$S:$S,$C123,'12'!$C:$C,$D123)+SUMIFS('12'!$A:$A,'12'!$S:$S,$C123,'12'!$B:$B,$G123)+SUMIFS('12'!$A:$A,'12'!$S:$S,$C123,'12'!$C:$C,$G123))))</f>
        <v/>
      </c>
      <c r="V123" s="75" t="str">
        <f>IF('13'!$D$2="","",SUM(SUMIF('13'!$Q:$Q,$C123,'13'!$A:$A)-(SUMIFS('13'!$A:$A,'13'!$Q:$Q,$C123,'13'!$B:$B,$D123)+SUMIFS('13'!$A:$A,'13'!$Q:$Q,$C123,'13'!$C:$C,$D123)+SUMIFS('13'!$A:$A,'13'!$Q:$Q,$C123,'13'!$B:$B,$G123)+SUMIFS('13'!$A:$A,'13'!$Q:$Q,O123,'13'!$C:$C,$G123)),SUMIF('13'!$R:$R,$C123,'13'!$A:$A)-(SUMIFS('13'!$A:$A,'13'!$R:$R,$C123,'13'!$B:$B,$D123)+SUMIFS('13'!$A:$A,'13'!$R:$R,$C123,'13'!$C:$C,$D123)+SUMIFS('13'!$A:$A,'13'!$R:$R,$C123,'13'!$B:$B,$G123)+SUMIFS('13'!$A:$A,'13'!$R:$R,$C123,'13'!$C:$C,$G123)),SUMIF('13'!$S:$S,$C123,'13'!$A:$A)-(SUMIFS('13'!$A:$A,'13'!$S:$S,$C123,'13'!$B:$B,$D123)+SUMIFS('13'!$A:$A,'13'!$S:$S,$C123,'13'!$C:$C,$D123)+SUMIFS('13'!$A:$A,'13'!$S:$S,$C123,'13'!$B:$B,$G123)+SUMIFS('13'!$A:$A,'13'!$S:$S,$C123,'13'!$C:$C,$G123))))</f>
        <v/>
      </c>
      <c r="W123" s="76" t="str">
        <f>IF('14'!$D$2="","",SUM(SUMIF('14'!$Q:$Q,$C123,'14'!$A:$A)-(SUMIFS('14'!$A:$A,'14'!$Q:$Q,$C123,'14'!$B:$B,$D123)+SUMIFS('14'!$A:$A,'14'!$Q:$Q,$C123,'14'!$C:$C,$D123)+SUMIFS('14'!$A:$A,'14'!$Q:$Q,$C123,'14'!$B:$B,$G123)+SUMIFS('14'!$A:$A,'14'!$Q:$Q,P123,'14'!$C:$C,$G123)),SUMIF('14'!$R:$R,$C123,'14'!$A:$A)-(SUMIFS('14'!$A:$A,'14'!$R:$R,$C123,'14'!$B:$B,$D123)+SUMIFS('14'!$A:$A,'14'!$R:$R,$C123,'14'!$C:$C,$D123)+SUMIFS('14'!$A:$A,'14'!$R:$R,$C123,'14'!$B:$B,$G123)+SUMIFS('14'!$A:$A,'14'!$R:$R,$C123,'14'!$C:$C,$G123)),SUMIF('14'!$S:$S,$C123,'14'!$A:$A)-(SUMIFS('14'!$A:$A,'14'!$S:$S,$C123,'14'!$B:$B,$D123)+SUMIFS('14'!$A:$A,'14'!$S:$S,$C123,'14'!$C:$C,$D123)+SUMIFS('14'!$A:$A,'14'!$S:$S,$C123,'14'!$B:$B,$G123)+SUMIFS('14'!$A:$A,'14'!$S:$S,$C123,'14'!$C:$C,$G123))))</f>
        <v/>
      </c>
      <c r="X123" s="73" t="str">
        <f>IF('15'!$D$2="","",SUM(SUMIF('15'!$Q:$Q,$C123,'15'!$A:$A)-(SUMIFS('15'!$A:$A,'15'!$Q:$Q,$C123,'15'!$B:$B,$D123)+SUMIFS('15'!$A:$A,'15'!$Q:$Q,$C123,'15'!$C:$C,$D123)+SUMIFS('15'!$A:$A,'15'!$Q:$Q,$C123,'15'!$B:$B,$G123)+SUMIFS('15'!$A:$A,'15'!$Q:$Q,Q123,'15'!$C:$C,$G123)),SUMIF('15'!$R:$R,$C123,'15'!$A:$A)-(SUMIFS('15'!$A:$A,'15'!$R:$R,$C123,'15'!$B:$B,$D123)+SUMIFS('15'!$A:$A,'15'!$R:$R,$C123,'15'!$C:$C,$D123)+SUMIFS('15'!$A:$A,'15'!$R:$R,$C123,'15'!$B:$B,$G123)+SUMIFS('15'!$A:$A,'15'!$R:$R,$C123,'15'!$C:$C,$G123)),SUMIF('15'!$S:$S,$C123,'15'!$A:$A)-(SUMIFS('15'!$A:$A,'15'!$S:$S,$C123,'15'!$B:$B,$D123)+SUMIFS('15'!$A:$A,'15'!$S:$S,$C123,'15'!$C:$C,$D123)+SUMIFS('15'!$A:$A,'15'!$S:$S,$C123,'15'!$B:$B,$G123)+SUMIFS('15'!$A:$A,'15'!$S:$S,$C123,'15'!$C:$C,$G123))))</f>
        <v/>
      </c>
      <c r="Y123" s="77">
        <f t="shared" si="33"/>
        <v>0</v>
      </c>
      <c r="Z123" s="85">
        <f>SUM(COUNTIF('1'!$R$2:$T$100,$C123),COUNTIF('2'!$R$2:$T$100,$C123),COUNTIF('3'!$R$2:$T$100,$C123),COUNTIF('4'!$R$2:$T$100,$C123),COUNTIF('5'!$R$2:$T$100,$C123),COUNTIF('6'!$R$2:$T$100,$C123),COUNTIF('7'!$R$2:$T$100,$C123),COUNTIF('8'!$R$2:$T$100,$C123),COUNTIF('9'!$R$2:$T$100,$C123),COUNTIF('10'!$Q$2:$S$100,$C123),COUNTIF('11'!$Q$2:$S$100,$C123),COUNTIF('12'!$Q$2:$S$100,$C123),COUNTIF('13'!$Q$2:$S$100,$C123),COUNTIF('14'!$Q$2:$S$100,$C123),COUNTIF('15'!$Q$2:$S$100,$C123))</f>
        <v>0</v>
      </c>
    </row>
    <row r="124" spans="1:36" x14ac:dyDescent="0.2">
      <c r="A124" s="2" t="s">
        <v>34</v>
      </c>
      <c r="B124" s="2" t="s">
        <v>133</v>
      </c>
      <c r="C124" s="2" t="str">
        <f t="shared" si="30"/>
        <v>Perry Reel</v>
      </c>
      <c r="D124" s="40"/>
      <c r="E124" s="43"/>
      <c r="F124" s="72">
        <f t="shared" si="31"/>
        <v>0</v>
      </c>
      <c r="G124" s="40"/>
      <c r="H124" s="43"/>
      <c r="I124" s="72">
        <f t="shared" si="32"/>
        <v>0</v>
      </c>
      <c r="J124" s="73">
        <f>IF('1'!$E$2="","",SUM(SUMIF('1'!$R:$R,$C124,'1'!$A:$A)-(SUMIFS('1'!$A:$A,'1'!$R:$R,$C124,'1'!$C:$C,$D124)+SUMIFS('1'!$A:$A,'1'!$R:$R,$C124,'1'!$D:$D,$D124)+SUMIFS('1'!$A:$A,'1'!$R:$R,$C124,'1'!$C:$C,$G124)+SUMIFS('1'!$A:$A,'1'!$R:$R,C124,'1'!$D:$D,$G124)),SUMIF('1'!$S:$S,$C124,'1'!$A:$A)-(SUMIFS('1'!$A:$A,'1'!$S:$S,$C124,'1'!$C:$C,$D124)+SUMIFS('1'!$A:$A,'1'!$S:$S,$C124,'1'!$D:$D,$D124)+SUMIFS('1'!$A:$A,'1'!$S:$S,$C124,'1'!$C:$C,$G124)+SUMIFS('1'!$A:$A,'1'!$S:$S,$C124,'1'!$D:$D,$G124)),SUMIF('1'!$T:$T,$C124,'1'!$A:$A)-(SUMIFS('1'!$A:$A,'1'!$T:$T,$C124,'1'!$C:$C,$D124)+SUMIFS('1'!$A:$A,'1'!$T:$T,$C124,'1'!$D:$D,$D124)+SUMIFS('1'!$A:$A,'1'!$T:$T,$C124,'1'!$C:$C,$G124)+SUMIFS('1'!$A:$A,'1'!$T:$T,$C124,'1'!$D:$D,$G124))))</f>
        <v>0</v>
      </c>
      <c r="K124" s="73">
        <f>IF('2'!$E$2="","",SUM(SUMIF('2'!$R:$R,$C124,'2'!$A:$A)-(SUMIFS('2'!$A:$A,'2'!$R:$R,$C124,'2'!$C:$C,$D124)+SUMIFS('2'!$A:$A,'2'!$R:$R,$C124,'2'!$D:$D,$D124)+SUMIFS('2'!$A:$A,'2'!$R:$R,$C124,'2'!$C:$C,$G124)+SUMIFS('2'!$A:$A,'2'!$R:$R,D124,'2'!$D:$D,$G124)),SUMIF('2'!$S:$S,$C124,'2'!$A:$A)-(SUMIFS('2'!$A:$A,'2'!$S:$S,$C124,'2'!$C:$C,$D124)+SUMIFS('2'!$A:$A,'2'!$S:$S,$C124,'2'!$D:$D,$D124)+SUMIFS('2'!$A:$A,'2'!$S:$S,$C124,'2'!$C:$C,$G124)+SUMIFS('2'!$A:$A,'2'!$S:$S,$C124,'2'!$D:$D,$G124)),SUMIF('2'!$T:$T,$C124,'2'!$A:$A)-(SUMIFS('2'!$A:$A,'2'!$T:$T,$C124,'2'!$C:$C,$D124)+SUMIFS('2'!$A:$A,'2'!$T:$T,$C124,'2'!$D:$D,$D124)+SUMIFS('2'!$A:$A,'2'!$T:$T,$C124,'2'!$C:$C,$G124)+SUMIFS('2'!$A:$A,'2'!$T:$T,$C124,'2'!$D:$D,$G124))))</f>
        <v>0</v>
      </c>
      <c r="L124" s="73">
        <f>IF('3'!$E$2="","",SUM(SUMIF('3'!$R:$R,$C124,'3'!$A:$A)-(SUMIFS('3'!$A:$A,'3'!$R:$R,$C124,'3'!$C:$C,$D124)+SUMIFS('3'!$A:$A,'3'!$R:$R,$C124,'3'!$D:$D,$D124)+SUMIFS('3'!$A:$A,'3'!$R:$R,$C124,'3'!$C:$C,$G124)+SUMIFS('3'!$A:$A,'3'!$R:$R,E124,'3'!$D:$D,$G124)),SUMIF('3'!$S:$S,$C124,'3'!$A:$A)-(SUMIFS('3'!$A:$A,'3'!$S:$S,$C124,'3'!$C:$C,$D124)+SUMIFS('3'!$A:$A,'3'!$S:$S,$C124,'3'!$D:$D,$D124)+SUMIFS('3'!$A:$A,'3'!$S:$S,$C124,'3'!$C:$C,$G124)+SUMIFS('3'!$A:$A,'3'!$S:$S,$C124,'3'!$D:$D,$G124)),SUMIF('3'!$T:$T,$C124,'3'!$A:$A)-(SUMIFS('3'!$A:$A,'3'!$T:$T,$C124,'3'!$C:$C,$D124)+SUMIFS('3'!$A:$A,'3'!$T:$T,$C124,'3'!$D:$D,$D124)+SUMIFS('3'!$A:$A,'3'!$T:$T,$C124,'3'!$C:$C,$G124)+SUMIFS('3'!$A:$A,'3'!$T:$T,$C124,'3'!$D:$D,$G124))))</f>
        <v>0</v>
      </c>
      <c r="M124" s="73" t="str">
        <f>IF('4'!$E$2="","",SUM(SUMIF('4'!$R:$R,$C124,'4'!$A:$A)-(SUMIFS('4'!$A:$A,'4'!$R:$R,$C124,'4'!$C:$C,$D124)+SUMIFS('4'!$A:$A,'4'!$R:$R,$C124,'4'!$D:$D,$D124)+SUMIFS('4'!$A:$A,'4'!$R:$R,$C124,'4'!$C:$C,$G124)+SUMIFS('4'!$A:$A,'4'!$R:$R,F124,'4'!$D:$D,$G124)),SUMIF('4'!$S:$S,$C124,'4'!$A:$A)-(SUMIFS('4'!$A:$A,'4'!$S:$S,$C124,'4'!$C:$C,$D124)+SUMIFS('4'!$A:$A,'4'!$S:$S,$C124,'4'!$D:$D,$D124)+SUMIFS('4'!$A:$A,'4'!$S:$S,$C124,'4'!$C:$C,$G124)+SUMIFS('4'!$A:$A,'4'!$S:$S,$C124,'4'!$D:$D,$G124)),SUMIF('4'!$T:$T,$C124,'4'!$A:$A)-(SUMIFS('4'!$A:$A,'4'!$T:$T,$C124,'4'!$C:$C,$D124)+SUMIFS('4'!$A:$A,'4'!$T:$T,$C124,'4'!$D:$D,$D124)+SUMIFS('4'!$A:$A,'4'!$T:$T,$C124,'4'!$C:$C,$G124)+SUMIFS('4'!$A:$A,'4'!$T:$T,$C124,'4'!$D:$D,$G124))))</f>
        <v/>
      </c>
      <c r="N124" s="73" t="str">
        <f>IF('5'!$E$2="","",SUM(SUMIF('5'!$R:$R,$C124,'5'!$A:$A)-(SUMIFS('5'!$A:$A,'5'!$R:$R,$C124,'5'!$C:$C,$D124)+SUMIFS('5'!$A:$A,'5'!$R:$R,$C124,'5'!$D:$D,$D124)+SUMIFS('5'!$A:$A,'5'!$R:$R,$C124,'5'!$C:$C,$G124)+SUMIFS('5'!$A:$A,'5'!$R:$R,G124,'5'!$D:$D,$G124)),SUMIF('5'!$S:$S,$C124,'5'!$A:$A)-(SUMIFS('5'!$A:$A,'5'!$S:$S,$C124,'5'!$C:$C,$D124)+SUMIFS('5'!$A:$A,'5'!$S:$S,$C124,'5'!$D:$D,$D124)+SUMIFS('5'!$A:$A,'5'!$S:$S,$C124,'5'!$C:$C,$G124)+SUMIFS('5'!$A:$A,'5'!$S:$S,$C124,'5'!$D:$D,$G124)),SUMIF('5'!$T:$T,$C124,'5'!$A:$A)-(SUMIFS('5'!$A:$A,'5'!$T:$T,$C124,'5'!$C:$C,$D124)+SUMIFS('5'!$A:$A,'5'!$T:$T,$C124,'5'!$D:$D,$D124)+SUMIFS('5'!$A:$A,'5'!$T:$T,$C124,'5'!$C:$C,$G124)+SUMIFS('5'!$A:$A,'5'!$T:$T,$C124,'5'!$D:$D,$G124))))</f>
        <v/>
      </c>
      <c r="O124" s="73" t="str">
        <f>IF('6'!$E$2="","",SUM(SUMIF('6'!$R:$R,$C124,'6'!$A:$A)-(SUMIFS('6'!$A:$A,'6'!$R:$R,$C124,'6'!$C:$C,$D124)+SUMIFS('6'!$A:$A,'6'!$R:$R,$C124,'6'!$D:$D,$D124)+SUMIFS('6'!$A:$A,'6'!$R:$R,$C124,'6'!$C:$C,$G124)+SUMIFS('6'!$A:$A,'6'!$R:$R,H124,'6'!$D:$D,$G124)),SUMIF('6'!$S:$S,$C124,'6'!$A:$A)-(SUMIFS('6'!$A:$A,'6'!$S:$S,$C124,'6'!$C:$C,$D124)+SUMIFS('6'!$A:$A,'6'!$S:$S,$C124,'6'!$D:$D,$D124)+SUMIFS('6'!$A:$A,'6'!$S:$S,$C124,'6'!$C:$C,$G124)+SUMIFS('6'!$A:$A,'6'!$S:$S,$C124,'6'!$D:$D,$G124)),SUMIF('6'!$T:$T,$C124,'6'!$A:$A)-(SUMIFS('6'!$A:$A,'6'!$T:$T,$C124,'6'!$C:$C,$D124)+SUMIFS('6'!$A:$A,'6'!$T:$T,$C124,'6'!$D:$D,$D124)+SUMIFS('6'!$A:$A,'6'!$T:$T,$C124,'6'!$C:$C,$G124)+SUMIFS('6'!$A:$A,'6'!$T:$T,$C124,'6'!$D:$D,$G124))))</f>
        <v/>
      </c>
      <c r="P124" s="73" t="str">
        <f>IF('7'!$E$2="","",SUM(SUMIF('7'!$R:$R,$C124,'7'!$A:$A)-(SUMIFS('7'!$A:$A,'7'!$R:$R,$C124,'7'!$C:$C,$D124)+SUMIFS('7'!$A:$A,'7'!$R:$R,$C124,'7'!$D:$D,$D124)+SUMIFS('7'!$A:$A,'7'!$R:$R,$C124,'7'!$C:$C,$G124)+SUMIFS('7'!$A:$A,'7'!$R:$R,I124,'7'!$D:$D,$G124)),SUMIF('7'!$S:$S,$C124,'7'!$A:$A)-(SUMIFS('7'!$A:$A,'7'!$S:$S,$C124,'7'!$C:$C,$D124)+SUMIFS('7'!$A:$A,'7'!$S:$S,$C124,'7'!$D:$D,$D124)+SUMIFS('7'!$A:$A,'7'!$S:$S,$C124,'7'!$C:$C,$G124)+SUMIFS('7'!$A:$A,'7'!$S:$S,$C124,'7'!$D:$D,$G124)),SUMIF('7'!$T:$T,$C124,'7'!$A:$A)-(SUMIFS('7'!$A:$A,'7'!$T:$T,$C124,'7'!$C:$C,$D124)+SUMIFS('7'!$A:$A,'7'!$T:$T,$C124,'7'!$D:$D,$D124)+SUMIFS('7'!$A:$A,'7'!$T:$T,$C124,'7'!$C:$C,$G124)+SUMIFS('7'!$A:$A,'7'!$T:$T,$C124,'7'!$D:$D,$G124))))</f>
        <v/>
      </c>
      <c r="Q124" s="73" t="str">
        <f>IF('8'!$E$2="","",SUM(SUMIF('8'!$R:$R,$C124,'8'!$A:$A)-(SUMIFS('8'!$A:$A,'8'!$R:$R,$C124,'8'!$C:$C,$D124)+SUMIFS('8'!$A:$A,'8'!$R:$R,$C124,'8'!$D:$D,$D124)+SUMIFS('8'!$A:$A,'8'!$R:$R,$C124,'8'!$C:$C,$G124)+SUMIFS('8'!$A:$A,'8'!$R:$R,J124,'8'!$D:$D,$G124)),SUMIF('8'!$S:$S,$C124,'8'!$A:$A)-(SUMIFS('8'!$A:$A,'8'!$S:$S,$C124,'8'!$C:$C,$D124)+SUMIFS('8'!$A:$A,'8'!$S:$S,$C124,'8'!$D:$D,$D124)+SUMIFS('8'!$A:$A,'8'!$S:$S,$C124,'8'!$C:$C,$G124)+SUMIFS('8'!$A:$A,'8'!$S:$S,$C124,'8'!$D:$D,$G124)),SUMIF('8'!$T:$T,$C124,'8'!$A:$A)-(SUMIFS('8'!$A:$A,'8'!$T:$T,$C124,'8'!$C:$C,$D124)+SUMIFS('8'!$A:$A,'8'!$T:$T,$C124,'8'!$D:$D,$D124)+SUMIFS('8'!$A:$A,'8'!$T:$T,$C124,'8'!$C:$C,$G124)+SUMIFS('8'!$A:$A,'8'!$T:$T,$C124,'8'!$D:$D,$G124))))</f>
        <v/>
      </c>
      <c r="R124" s="73" t="str">
        <f>IF('9'!$E$2="","",SUM(SUMIF('9'!$R:$R,$C124,'9'!$A:$A)-(SUMIFS('9'!$A:$A,'9'!$R:$R,$C124,'9'!$C:$C,$D124)+SUMIFS('9'!$A:$A,'9'!$R:$R,$C124,'9'!$D:$D,$D124)+SUMIFS('9'!$A:$A,'9'!$R:$R,$C124,'9'!$C:$C,$G124)+SUMIFS('9'!$A:$A,'9'!$R:$R,K124,'9'!$D:$D,$G124)),SUMIF('9'!$S:$S,$C124,'9'!$A:$A)-(SUMIFS('9'!$A:$A,'9'!$S:$S,$C124,'9'!$C:$C,$D124)+SUMIFS('9'!$A:$A,'9'!$S:$S,$C124,'9'!$D:$D,$D124)+SUMIFS('9'!$A:$A,'9'!$S:$S,$C124,'9'!$C:$C,$G124)+SUMIFS('9'!$A:$A,'9'!$S:$S,$C124,'9'!$D:$D,$G124)),SUMIF('9'!$T:$T,$C124,'9'!$A:$A)-(SUMIFS('9'!$A:$A,'9'!$T:$T,$C124,'9'!$C:$C,$D124)+SUMIFS('9'!$A:$A,'9'!$T:$T,$C124,'9'!$D:$D,$D124)+SUMIFS('9'!$A:$A,'9'!$T:$T,$C124,'9'!$C:$C,$G124)+SUMIFS('9'!$A:$A,'9'!$T:$T,$C124,'9'!$D:$D,$G124))))</f>
        <v/>
      </c>
      <c r="S124" s="73" t="str">
        <f>IF('10'!$D$2="","",SUM(SUMIF('10'!$Q:$Q,$C124,'10'!$A:$A)-(SUMIFS('10'!$A:$A,'10'!$Q:$Q,$C124,'10'!$B:$B,$D124)+SUMIFS('10'!$A:$A,'10'!$Q:$Q,$C124,'10'!$C:$C,$D124)+SUMIFS('10'!$A:$A,'10'!$Q:$Q,$C124,'10'!$B:$B,$G124)+SUMIFS('10'!$A:$A,'10'!$Q:$Q,L124,'10'!$C:$C,$G124)),SUMIF('10'!$R:$R,$C124,'10'!$A:$A)-(SUMIFS('10'!$A:$A,'10'!$R:$R,$C124,'10'!$B:$B,$D124)+SUMIFS('10'!$A:$A,'10'!$R:$R,$C124,'10'!$C:$C,$D124)+SUMIFS('10'!$A:$A,'10'!$R:$R,$C124,'10'!$B:$B,$G124)+SUMIFS('10'!$A:$A,'10'!$R:$R,$C124,'10'!$C:$C,$G124)),SUMIF('10'!$S:$S,$C124,'10'!$A:$A)-(SUMIFS('10'!$A:$A,'10'!$S:$S,$C124,'10'!$B:$B,$D124)+SUMIFS('10'!$A:$A,'10'!$S:$S,$C124,'10'!$C:$C,$D124)+SUMIFS('10'!$A:$A,'10'!$S:$S,$C124,'10'!$B:$B,$G124)+SUMIFS('10'!$A:$A,'10'!$S:$S,$C124,'10'!$C:$C,$G124))))</f>
        <v/>
      </c>
      <c r="T124" s="73" t="str">
        <f>IF('11'!$D$2="","",SUM(SUMIF('11'!$Q:$Q,$C124,'11'!$A:$A)-(SUMIFS('11'!$A:$A,'11'!$Q:$Q,$C124,'11'!$B:$B,$D124)+SUMIFS('11'!$A:$A,'11'!$Q:$Q,$C124,'11'!$C:$C,$D124)+SUMIFS('11'!$A:$A,'11'!$Q:$Q,$C124,'11'!$B:$B,$G124)+SUMIFS('11'!$A:$A,'11'!$Q:$Q,M124,'11'!$C:$C,$G124)),SUMIF('11'!$R:$R,$C124,'11'!$A:$A)-(SUMIFS('11'!$A:$A,'11'!$R:$R,$C124,'11'!$B:$B,$D124)+SUMIFS('11'!$A:$A,'11'!$R:$R,$C124,'11'!$C:$C,$D124)+SUMIFS('11'!$A:$A,'11'!$R:$R,$C124,'11'!$B:$B,$G124)+SUMIFS('11'!$A:$A,'11'!$R:$R,$C124,'11'!$C:$C,$G124)),SUMIF('11'!$S:$S,$C124,'11'!$A:$A)-(SUMIFS('11'!$A:$A,'11'!$S:$S,$C124,'11'!$B:$B,$D124)+SUMIFS('11'!$A:$A,'11'!$S:$S,$C124,'11'!$C:$C,$D124)+SUMIFS('11'!$A:$A,'11'!$S:$S,$C124,'11'!$B:$B,$G124)+SUMIFS('11'!$A:$A,'11'!$S:$S,$C124,'11'!$C:$C,$G124))))</f>
        <v/>
      </c>
      <c r="U124" s="74" t="str">
        <f>IF('12'!$D$2="","",SUM(SUMIF('12'!$Q:$Q,$C124,'12'!$A:$A)-(SUMIFS('12'!$A:$A,'12'!$Q:$Q,$C124,'12'!$B:$B,$D124)+SUMIFS('12'!$A:$A,'12'!$Q:$Q,$C124,'12'!$C:$C,$D124)+SUMIFS('12'!$A:$A,'12'!$Q:$Q,$C124,'12'!$B:$B,$G124)+SUMIFS('12'!$A:$A,'12'!$Q:$Q,N124,'12'!$C:$C,$G124)),SUMIF('12'!$R:$R,$C124,'12'!$A:$A)-(SUMIFS('12'!$A:$A,'12'!$R:$R,$C124,'12'!$B:$B,$D124)+SUMIFS('12'!$A:$A,'12'!$R:$R,$C124,'12'!$C:$C,$D124)+SUMIFS('12'!$A:$A,'12'!$R:$R,$C124,'12'!$B:$B,$G124)+SUMIFS('12'!$A:$A,'12'!$R:$R,$C124,'12'!$C:$C,$G124)),SUMIF('12'!$S:$S,$C124,'12'!$A:$A)-(SUMIFS('12'!$A:$A,'12'!$S:$S,$C124,'12'!$B:$B,$D124)+SUMIFS('12'!$A:$A,'12'!$S:$S,$C124,'12'!$C:$C,$D124)+SUMIFS('12'!$A:$A,'12'!$S:$S,$C124,'12'!$B:$B,$G124)+SUMIFS('12'!$A:$A,'12'!$S:$S,$C124,'12'!$C:$C,$G124))))</f>
        <v/>
      </c>
      <c r="V124" s="75" t="str">
        <f>IF('13'!$D$2="","",SUM(SUMIF('13'!$Q:$Q,$C124,'13'!$A:$A)-(SUMIFS('13'!$A:$A,'13'!$Q:$Q,$C124,'13'!$B:$B,$D124)+SUMIFS('13'!$A:$A,'13'!$Q:$Q,$C124,'13'!$C:$C,$D124)+SUMIFS('13'!$A:$A,'13'!$Q:$Q,$C124,'13'!$B:$B,$G124)+SUMIFS('13'!$A:$A,'13'!$Q:$Q,O124,'13'!$C:$C,$G124)),SUMIF('13'!$R:$R,$C124,'13'!$A:$A)-(SUMIFS('13'!$A:$A,'13'!$R:$R,$C124,'13'!$B:$B,$D124)+SUMIFS('13'!$A:$A,'13'!$R:$R,$C124,'13'!$C:$C,$D124)+SUMIFS('13'!$A:$A,'13'!$R:$R,$C124,'13'!$B:$B,$G124)+SUMIFS('13'!$A:$A,'13'!$R:$R,$C124,'13'!$C:$C,$G124)),SUMIF('13'!$S:$S,$C124,'13'!$A:$A)-(SUMIFS('13'!$A:$A,'13'!$S:$S,$C124,'13'!$B:$B,$D124)+SUMIFS('13'!$A:$A,'13'!$S:$S,$C124,'13'!$C:$C,$D124)+SUMIFS('13'!$A:$A,'13'!$S:$S,$C124,'13'!$B:$B,$G124)+SUMIFS('13'!$A:$A,'13'!$S:$S,$C124,'13'!$C:$C,$G124))))</f>
        <v/>
      </c>
      <c r="W124" s="76" t="str">
        <f>IF('14'!$D$2="","",SUM(SUMIF('14'!$Q:$Q,$C124,'14'!$A:$A)-(SUMIFS('14'!$A:$A,'14'!$Q:$Q,$C124,'14'!$B:$B,$D124)+SUMIFS('14'!$A:$A,'14'!$Q:$Q,$C124,'14'!$C:$C,$D124)+SUMIFS('14'!$A:$A,'14'!$Q:$Q,$C124,'14'!$B:$B,$G124)+SUMIFS('14'!$A:$A,'14'!$Q:$Q,P124,'14'!$C:$C,$G124)),SUMIF('14'!$R:$R,$C124,'14'!$A:$A)-(SUMIFS('14'!$A:$A,'14'!$R:$R,$C124,'14'!$B:$B,$D124)+SUMIFS('14'!$A:$A,'14'!$R:$R,$C124,'14'!$C:$C,$D124)+SUMIFS('14'!$A:$A,'14'!$R:$R,$C124,'14'!$B:$B,$G124)+SUMIFS('14'!$A:$A,'14'!$R:$R,$C124,'14'!$C:$C,$G124)),SUMIF('14'!$S:$S,$C124,'14'!$A:$A)-(SUMIFS('14'!$A:$A,'14'!$S:$S,$C124,'14'!$B:$B,$D124)+SUMIFS('14'!$A:$A,'14'!$S:$S,$C124,'14'!$C:$C,$D124)+SUMIFS('14'!$A:$A,'14'!$S:$S,$C124,'14'!$B:$B,$G124)+SUMIFS('14'!$A:$A,'14'!$S:$S,$C124,'14'!$C:$C,$G124))))</f>
        <v/>
      </c>
      <c r="X124" s="73" t="str">
        <f>IF('15'!$D$2="","",SUM(SUMIF('15'!$Q:$Q,$C124,'15'!$A:$A)-(SUMIFS('15'!$A:$A,'15'!$Q:$Q,$C124,'15'!$B:$B,$D124)+SUMIFS('15'!$A:$A,'15'!$Q:$Q,$C124,'15'!$C:$C,$D124)+SUMIFS('15'!$A:$A,'15'!$Q:$Q,$C124,'15'!$B:$B,$G124)+SUMIFS('15'!$A:$A,'15'!$Q:$Q,Q124,'15'!$C:$C,$G124)),SUMIF('15'!$R:$R,$C124,'15'!$A:$A)-(SUMIFS('15'!$A:$A,'15'!$R:$R,$C124,'15'!$B:$B,$D124)+SUMIFS('15'!$A:$A,'15'!$R:$R,$C124,'15'!$C:$C,$D124)+SUMIFS('15'!$A:$A,'15'!$R:$R,$C124,'15'!$B:$B,$G124)+SUMIFS('15'!$A:$A,'15'!$R:$R,$C124,'15'!$C:$C,$G124)),SUMIF('15'!$S:$S,$C124,'15'!$A:$A)-(SUMIFS('15'!$A:$A,'15'!$S:$S,$C124,'15'!$B:$B,$D124)+SUMIFS('15'!$A:$A,'15'!$S:$S,$C124,'15'!$C:$C,$D124)+SUMIFS('15'!$A:$A,'15'!$S:$S,$C124,'15'!$B:$B,$G124)+SUMIFS('15'!$A:$A,'15'!$S:$S,$C124,'15'!$C:$C,$G124))))</f>
        <v/>
      </c>
      <c r="Y124" s="77">
        <f t="shared" si="33"/>
        <v>0</v>
      </c>
      <c r="Z124" s="85">
        <f>SUM(COUNTIF('1'!$R$2:$T$100,$C124),COUNTIF('2'!$R$2:$T$100,$C124),COUNTIF('3'!$R$2:$T$100,$C124),COUNTIF('4'!$R$2:$T$100,$C124),COUNTIF('5'!$R$2:$T$100,$C124),COUNTIF('6'!$R$2:$T$100,$C124),COUNTIF('7'!$R$2:$T$100,$C124),COUNTIF('8'!$R$2:$T$100,$C124),COUNTIF('9'!$R$2:$T$100,$C124),COUNTIF('10'!$Q$2:$S$100,$C124),COUNTIF('11'!$Q$2:$S$100,$C124),COUNTIF('12'!$Q$2:$S$100,$C124),COUNTIF('13'!$Q$2:$S$100,$C124),COUNTIF('14'!$Q$2:$S$100,$C124),COUNTIF('15'!$Q$2:$S$100,$C124))</f>
        <v>0</v>
      </c>
    </row>
    <row r="125" spans="1:36" x14ac:dyDescent="0.2">
      <c r="A125" s="2" t="s">
        <v>239</v>
      </c>
      <c r="B125" s="2" t="s">
        <v>99</v>
      </c>
      <c r="C125" s="2" t="str">
        <f t="shared" si="30"/>
        <v>John Reilly</v>
      </c>
      <c r="D125" s="40"/>
      <c r="E125" s="43"/>
      <c r="F125" s="72">
        <f t="shared" si="31"/>
        <v>0</v>
      </c>
      <c r="G125" s="40"/>
      <c r="H125" s="43"/>
      <c r="I125" s="72">
        <f t="shared" si="32"/>
        <v>0</v>
      </c>
      <c r="J125" s="73">
        <f>IF('1'!$E$2="","",SUM(SUMIF('1'!$R:$R,$C125,'1'!$A:$A)-(SUMIFS('1'!$A:$A,'1'!$R:$R,$C125,'1'!$C:$C,$D125)+SUMIFS('1'!$A:$A,'1'!$R:$R,$C125,'1'!$D:$D,$D125)+SUMIFS('1'!$A:$A,'1'!$R:$R,$C125,'1'!$C:$C,$G125)+SUMIFS('1'!$A:$A,'1'!$R:$R,C125,'1'!$D:$D,$G125)),SUMIF('1'!$S:$S,$C125,'1'!$A:$A)-(SUMIFS('1'!$A:$A,'1'!$S:$S,$C125,'1'!$C:$C,$D125)+SUMIFS('1'!$A:$A,'1'!$S:$S,$C125,'1'!$D:$D,$D125)+SUMIFS('1'!$A:$A,'1'!$S:$S,$C125,'1'!$C:$C,$G125)+SUMIFS('1'!$A:$A,'1'!$S:$S,$C125,'1'!$D:$D,$G125)),SUMIF('1'!$T:$T,$C125,'1'!$A:$A)-(SUMIFS('1'!$A:$A,'1'!$T:$T,$C125,'1'!$C:$C,$D125)+SUMIFS('1'!$A:$A,'1'!$T:$T,$C125,'1'!$D:$D,$D125)+SUMIFS('1'!$A:$A,'1'!$T:$T,$C125,'1'!$C:$C,$G125)+SUMIFS('1'!$A:$A,'1'!$T:$T,$C125,'1'!$D:$D,$G125))))</f>
        <v>0</v>
      </c>
      <c r="K125" s="73">
        <f>IF('2'!$E$2="","",SUM(SUMIF('2'!$R:$R,$C125,'2'!$A:$A)-(SUMIFS('2'!$A:$A,'2'!$R:$R,$C125,'2'!$C:$C,$D125)+SUMIFS('2'!$A:$A,'2'!$R:$R,$C125,'2'!$D:$D,$D125)+SUMIFS('2'!$A:$A,'2'!$R:$R,$C125,'2'!$C:$C,$G125)+SUMIFS('2'!$A:$A,'2'!$R:$R,D125,'2'!$D:$D,$G125)),SUMIF('2'!$S:$S,$C125,'2'!$A:$A)-(SUMIFS('2'!$A:$A,'2'!$S:$S,$C125,'2'!$C:$C,$D125)+SUMIFS('2'!$A:$A,'2'!$S:$S,$C125,'2'!$D:$D,$D125)+SUMIFS('2'!$A:$A,'2'!$S:$S,$C125,'2'!$C:$C,$G125)+SUMIFS('2'!$A:$A,'2'!$S:$S,$C125,'2'!$D:$D,$G125)),SUMIF('2'!$T:$T,$C125,'2'!$A:$A)-(SUMIFS('2'!$A:$A,'2'!$T:$T,$C125,'2'!$C:$C,$D125)+SUMIFS('2'!$A:$A,'2'!$T:$T,$C125,'2'!$D:$D,$D125)+SUMIFS('2'!$A:$A,'2'!$T:$T,$C125,'2'!$C:$C,$G125)+SUMIFS('2'!$A:$A,'2'!$T:$T,$C125,'2'!$D:$D,$G125))))</f>
        <v>0</v>
      </c>
      <c r="L125" s="73">
        <f>IF('3'!$E$2="","",SUM(SUMIF('3'!$R:$R,$C125,'3'!$A:$A)-(SUMIFS('3'!$A:$A,'3'!$R:$R,$C125,'3'!$C:$C,$D125)+SUMIFS('3'!$A:$A,'3'!$R:$R,$C125,'3'!$D:$D,$D125)+SUMIFS('3'!$A:$A,'3'!$R:$R,$C125,'3'!$C:$C,$G125)+SUMIFS('3'!$A:$A,'3'!$R:$R,E125,'3'!$D:$D,$G125)),SUMIF('3'!$S:$S,$C125,'3'!$A:$A)-(SUMIFS('3'!$A:$A,'3'!$S:$S,$C125,'3'!$C:$C,$D125)+SUMIFS('3'!$A:$A,'3'!$S:$S,$C125,'3'!$D:$D,$D125)+SUMIFS('3'!$A:$A,'3'!$S:$S,$C125,'3'!$C:$C,$G125)+SUMIFS('3'!$A:$A,'3'!$S:$S,$C125,'3'!$D:$D,$G125)),SUMIF('3'!$T:$T,$C125,'3'!$A:$A)-(SUMIFS('3'!$A:$A,'3'!$T:$T,$C125,'3'!$C:$C,$D125)+SUMIFS('3'!$A:$A,'3'!$T:$T,$C125,'3'!$D:$D,$D125)+SUMIFS('3'!$A:$A,'3'!$T:$T,$C125,'3'!$C:$C,$G125)+SUMIFS('3'!$A:$A,'3'!$T:$T,$C125,'3'!$D:$D,$G125))))</f>
        <v>0</v>
      </c>
      <c r="M125" s="73" t="str">
        <f>IF('4'!$E$2="","",SUM(SUMIF('4'!$R:$R,$C125,'4'!$A:$A)-(SUMIFS('4'!$A:$A,'4'!$R:$R,$C125,'4'!$C:$C,$D125)+SUMIFS('4'!$A:$A,'4'!$R:$R,$C125,'4'!$D:$D,$D125)+SUMIFS('4'!$A:$A,'4'!$R:$R,$C125,'4'!$C:$C,$G125)+SUMIFS('4'!$A:$A,'4'!$R:$R,F125,'4'!$D:$D,$G125)),SUMIF('4'!$S:$S,$C125,'4'!$A:$A)-(SUMIFS('4'!$A:$A,'4'!$S:$S,$C125,'4'!$C:$C,$D125)+SUMIFS('4'!$A:$A,'4'!$S:$S,$C125,'4'!$D:$D,$D125)+SUMIFS('4'!$A:$A,'4'!$S:$S,$C125,'4'!$C:$C,$G125)+SUMIFS('4'!$A:$A,'4'!$S:$S,$C125,'4'!$D:$D,$G125)),SUMIF('4'!$T:$T,$C125,'4'!$A:$A)-(SUMIFS('4'!$A:$A,'4'!$T:$T,$C125,'4'!$C:$C,$D125)+SUMIFS('4'!$A:$A,'4'!$T:$T,$C125,'4'!$D:$D,$D125)+SUMIFS('4'!$A:$A,'4'!$T:$T,$C125,'4'!$C:$C,$G125)+SUMIFS('4'!$A:$A,'4'!$T:$T,$C125,'4'!$D:$D,$G125))))</f>
        <v/>
      </c>
      <c r="N125" s="73" t="str">
        <f>IF('5'!$E$2="","",SUM(SUMIF('5'!$R:$R,$C125,'5'!$A:$A)-(SUMIFS('5'!$A:$A,'5'!$R:$R,$C125,'5'!$C:$C,$D125)+SUMIFS('5'!$A:$A,'5'!$R:$R,$C125,'5'!$D:$D,$D125)+SUMIFS('5'!$A:$A,'5'!$R:$R,$C125,'5'!$C:$C,$G125)+SUMIFS('5'!$A:$A,'5'!$R:$R,G125,'5'!$D:$D,$G125)),SUMIF('5'!$S:$S,$C125,'5'!$A:$A)-(SUMIFS('5'!$A:$A,'5'!$S:$S,$C125,'5'!$C:$C,$D125)+SUMIFS('5'!$A:$A,'5'!$S:$S,$C125,'5'!$D:$D,$D125)+SUMIFS('5'!$A:$A,'5'!$S:$S,$C125,'5'!$C:$C,$G125)+SUMIFS('5'!$A:$A,'5'!$S:$S,$C125,'5'!$D:$D,$G125)),SUMIF('5'!$T:$T,$C125,'5'!$A:$A)-(SUMIFS('5'!$A:$A,'5'!$T:$T,$C125,'5'!$C:$C,$D125)+SUMIFS('5'!$A:$A,'5'!$T:$T,$C125,'5'!$D:$D,$D125)+SUMIFS('5'!$A:$A,'5'!$T:$T,$C125,'5'!$C:$C,$G125)+SUMIFS('5'!$A:$A,'5'!$T:$T,$C125,'5'!$D:$D,$G125))))</f>
        <v/>
      </c>
      <c r="O125" s="73" t="str">
        <f>IF('6'!$E$2="","",SUM(SUMIF('6'!$R:$R,$C125,'6'!$A:$A)-(SUMIFS('6'!$A:$A,'6'!$R:$R,$C125,'6'!$C:$C,$D125)+SUMIFS('6'!$A:$A,'6'!$R:$R,$C125,'6'!$D:$D,$D125)+SUMIFS('6'!$A:$A,'6'!$R:$R,$C125,'6'!$C:$C,$G125)+SUMIFS('6'!$A:$A,'6'!$R:$R,H125,'6'!$D:$D,$G125)),SUMIF('6'!$S:$S,$C125,'6'!$A:$A)-(SUMIFS('6'!$A:$A,'6'!$S:$S,$C125,'6'!$C:$C,$D125)+SUMIFS('6'!$A:$A,'6'!$S:$S,$C125,'6'!$D:$D,$D125)+SUMIFS('6'!$A:$A,'6'!$S:$S,$C125,'6'!$C:$C,$G125)+SUMIFS('6'!$A:$A,'6'!$S:$S,$C125,'6'!$D:$D,$G125)),SUMIF('6'!$T:$T,$C125,'6'!$A:$A)-(SUMIFS('6'!$A:$A,'6'!$T:$T,$C125,'6'!$C:$C,$D125)+SUMIFS('6'!$A:$A,'6'!$T:$T,$C125,'6'!$D:$D,$D125)+SUMIFS('6'!$A:$A,'6'!$T:$T,$C125,'6'!$C:$C,$G125)+SUMIFS('6'!$A:$A,'6'!$T:$T,$C125,'6'!$D:$D,$G125))))</f>
        <v/>
      </c>
      <c r="P125" s="73" t="str">
        <f>IF('7'!$E$2="","",SUM(SUMIF('7'!$R:$R,$C125,'7'!$A:$A)-(SUMIFS('7'!$A:$A,'7'!$R:$R,$C125,'7'!$C:$C,$D125)+SUMIFS('7'!$A:$A,'7'!$R:$R,$C125,'7'!$D:$D,$D125)+SUMIFS('7'!$A:$A,'7'!$R:$R,$C125,'7'!$C:$C,$G125)+SUMIFS('7'!$A:$A,'7'!$R:$R,I125,'7'!$D:$D,$G125)),SUMIF('7'!$S:$S,$C125,'7'!$A:$A)-(SUMIFS('7'!$A:$A,'7'!$S:$S,$C125,'7'!$C:$C,$D125)+SUMIFS('7'!$A:$A,'7'!$S:$S,$C125,'7'!$D:$D,$D125)+SUMIFS('7'!$A:$A,'7'!$S:$S,$C125,'7'!$C:$C,$G125)+SUMIFS('7'!$A:$A,'7'!$S:$S,$C125,'7'!$D:$D,$G125)),SUMIF('7'!$T:$T,$C125,'7'!$A:$A)-(SUMIFS('7'!$A:$A,'7'!$T:$T,$C125,'7'!$C:$C,$D125)+SUMIFS('7'!$A:$A,'7'!$T:$T,$C125,'7'!$D:$D,$D125)+SUMIFS('7'!$A:$A,'7'!$T:$T,$C125,'7'!$C:$C,$G125)+SUMIFS('7'!$A:$A,'7'!$T:$T,$C125,'7'!$D:$D,$G125))))</f>
        <v/>
      </c>
      <c r="Q125" s="73" t="str">
        <f>IF('8'!$E$2="","",SUM(SUMIF('8'!$R:$R,$C125,'8'!$A:$A)-(SUMIFS('8'!$A:$A,'8'!$R:$R,$C125,'8'!$C:$C,$D125)+SUMIFS('8'!$A:$A,'8'!$R:$R,$C125,'8'!$D:$D,$D125)+SUMIFS('8'!$A:$A,'8'!$R:$R,$C125,'8'!$C:$C,$G125)+SUMIFS('8'!$A:$A,'8'!$R:$R,J125,'8'!$D:$D,$G125)),SUMIF('8'!$S:$S,$C125,'8'!$A:$A)-(SUMIFS('8'!$A:$A,'8'!$S:$S,$C125,'8'!$C:$C,$D125)+SUMIFS('8'!$A:$A,'8'!$S:$S,$C125,'8'!$D:$D,$D125)+SUMIFS('8'!$A:$A,'8'!$S:$S,$C125,'8'!$C:$C,$G125)+SUMIFS('8'!$A:$A,'8'!$S:$S,$C125,'8'!$D:$D,$G125)),SUMIF('8'!$T:$T,$C125,'8'!$A:$A)-(SUMIFS('8'!$A:$A,'8'!$T:$T,$C125,'8'!$C:$C,$D125)+SUMIFS('8'!$A:$A,'8'!$T:$T,$C125,'8'!$D:$D,$D125)+SUMIFS('8'!$A:$A,'8'!$T:$T,$C125,'8'!$C:$C,$G125)+SUMIFS('8'!$A:$A,'8'!$T:$T,$C125,'8'!$D:$D,$G125))))</f>
        <v/>
      </c>
      <c r="R125" s="73" t="str">
        <f>IF('9'!$E$2="","",SUM(SUMIF('9'!$R:$R,$C125,'9'!$A:$A)-(SUMIFS('9'!$A:$A,'9'!$R:$R,$C125,'9'!$C:$C,$D125)+SUMIFS('9'!$A:$A,'9'!$R:$R,$C125,'9'!$D:$D,$D125)+SUMIFS('9'!$A:$A,'9'!$R:$R,$C125,'9'!$C:$C,$G125)+SUMIFS('9'!$A:$A,'9'!$R:$R,K125,'9'!$D:$D,$G125)),SUMIF('9'!$S:$S,$C125,'9'!$A:$A)-(SUMIFS('9'!$A:$A,'9'!$S:$S,$C125,'9'!$C:$C,$D125)+SUMIFS('9'!$A:$A,'9'!$S:$S,$C125,'9'!$D:$D,$D125)+SUMIFS('9'!$A:$A,'9'!$S:$S,$C125,'9'!$C:$C,$G125)+SUMIFS('9'!$A:$A,'9'!$S:$S,$C125,'9'!$D:$D,$G125)),SUMIF('9'!$T:$T,$C125,'9'!$A:$A)-(SUMIFS('9'!$A:$A,'9'!$T:$T,$C125,'9'!$C:$C,$D125)+SUMIFS('9'!$A:$A,'9'!$T:$T,$C125,'9'!$D:$D,$D125)+SUMIFS('9'!$A:$A,'9'!$T:$T,$C125,'9'!$C:$C,$G125)+SUMIFS('9'!$A:$A,'9'!$T:$T,$C125,'9'!$D:$D,$G125))))</f>
        <v/>
      </c>
      <c r="S125" s="73" t="str">
        <f>IF('10'!$D$2="","",SUM(SUMIF('10'!$Q:$Q,$C125,'10'!$A:$A)-(SUMIFS('10'!$A:$A,'10'!$Q:$Q,$C125,'10'!$B:$B,$D125)+SUMIFS('10'!$A:$A,'10'!$Q:$Q,$C125,'10'!$C:$C,$D125)+SUMIFS('10'!$A:$A,'10'!$Q:$Q,$C125,'10'!$B:$B,$G125)+SUMIFS('10'!$A:$A,'10'!$Q:$Q,L125,'10'!$C:$C,$G125)),SUMIF('10'!$R:$R,$C125,'10'!$A:$A)-(SUMIFS('10'!$A:$A,'10'!$R:$R,$C125,'10'!$B:$B,$D125)+SUMIFS('10'!$A:$A,'10'!$R:$R,$C125,'10'!$C:$C,$D125)+SUMIFS('10'!$A:$A,'10'!$R:$R,$C125,'10'!$B:$B,$G125)+SUMIFS('10'!$A:$A,'10'!$R:$R,$C125,'10'!$C:$C,$G125)),SUMIF('10'!$S:$S,$C125,'10'!$A:$A)-(SUMIFS('10'!$A:$A,'10'!$S:$S,$C125,'10'!$B:$B,$D125)+SUMIFS('10'!$A:$A,'10'!$S:$S,$C125,'10'!$C:$C,$D125)+SUMIFS('10'!$A:$A,'10'!$S:$S,$C125,'10'!$B:$B,$G125)+SUMIFS('10'!$A:$A,'10'!$S:$S,$C125,'10'!$C:$C,$G125))))</f>
        <v/>
      </c>
      <c r="T125" s="73" t="str">
        <f>IF('11'!$D$2="","",SUM(SUMIF('11'!$Q:$Q,$C125,'11'!$A:$A)-(SUMIFS('11'!$A:$A,'11'!$Q:$Q,$C125,'11'!$B:$B,$D125)+SUMIFS('11'!$A:$A,'11'!$Q:$Q,$C125,'11'!$C:$C,$D125)+SUMIFS('11'!$A:$A,'11'!$Q:$Q,$C125,'11'!$B:$B,$G125)+SUMIFS('11'!$A:$A,'11'!$Q:$Q,M125,'11'!$C:$C,$G125)),SUMIF('11'!$R:$R,$C125,'11'!$A:$A)-(SUMIFS('11'!$A:$A,'11'!$R:$R,$C125,'11'!$B:$B,$D125)+SUMIFS('11'!$A:$A,'11'!$R:$R,$C125,'11'!$C:$C,$D125)+SUMIFS('11'!$A:$A,'11'!$R:$R,$C125,'11'!$B:$B,$G125)+SUMIFS('11'!$A:$A,'11'!$R:$R,$C125,'11'!$C:$C,$G125)),SUMIF('11'!$S:$S,$C125,'11'!$A:$A)-(SUMIFS('11'!$A:$A,'11'!$S:$S,$C125,'11'!$B:$B,$D125)+SUMIFS('11'!$A:$A,'11'!$S:$S,$C125,'11'!$C:$C,$D125)+SUMIFS('11'!$A:$A,'11'!$S:$S,$C125,'11'!$B:$B,$G125)+SUMIFS('11'!$A:$A,'11'!$S:$S,$C125,'11'!$C:$C,$G125))))</f>
        <v/>
      </c>
      <c r="U125" s="74" t="str">
        <f>IF('12'!$D$2="","",SUM(SUMIF('12'!$Q:$Q,$C125,'12'!$A:$A)-(SUMIFS('12'!$A:$A,'12'!$Q:$Q,$C125,'12'!$B:$B,$D125)+SUMIFS('12'!$A:$A,'12'!$Q:$Q,$C125,'12'!$C:$C,$D125)+SUMIFS('12'!$A:$A,'12'!$Q:$Q,$C125,'12'!$B:$B,$G125)+SUMIFS('12'!$A:$A,'12'!$Q:$Q,N125,'12'!$C:$C,$G125)),SUMIF('12'!$R:$R,$C125,'12'!$A:$A)-(SUMIFS('12'!$A:$A,'12'!$R:$R,$C125,'12'!$B:$B,$D125)+SUMIFS('12'!$A:$A,'12'!$R:$R,$C125,'12'!$C:$C,$D125)+SUMIFS('12'!$A:$A,'12'!$R:$R,$C125,'12'!$B:$B,$G125)+SUMIFS('12'!$A:$A,'12'!$R:$R,$C125,'12'!$C:$C,$G125)),SUMIF('12'!$S:$S,$C125,'12'!$A:$A)-(SUMIFS('12'!$A:$A,'12'!$S:$S,$C125,'12'!$B:$B,$D125)+SUMIFS('12'!$A:$A,'12'!$S:$S,$C125,'12'!$C:$C,$D125)+SUMIFS('12'!$A:$A,'12'!$S:$S,$C125,'12'!$B:$B,$G125)+SUMIFS('12'!$A:$A,'12'!$S:$S,$C125,'12'!$C:$C,$G125))))</f>
        <v/>
      </c>
      <c r="V125" s="75" t="str">
        <f>IF('13'!$D$2="","",SUM(SUMIF('13'!$Q:$Q,$C125,'13'!$A:$A)-(SUMIFS('13'!$A:$A,'13'!$Q:$Q,$C125,'13'!$B:$B,$D125)+SUMIFS('13'!$A:$A,'13'!$Q:$Q,$C125,'13'!$C:$C,$D125)+SUMIFS('13'!$A:$A,'13'!$Q:$Q,$C125,'13'!$B:$B,$G125)+SUMIFS('13'!$A:$A,'13'!$Q:$Q,O125,'13'!$C:$C,$G125)),SUMIF('13'!$R:$R,$C125,'13'!$A:$A)-(SUMIFS('13'!$A:$A,'13'!$R:$R,$C125,'13'!$B:$B,$D125)+SUMIFS('13'!$A:$A,'13'!$R:$R,$C125,'13'!$C:$C,$D125)+SUMIFS('13'!$A:$A,'13'!$R:$R,$C125,'13'!$B:$B,$G125)+SUMIFS('13'!$A:$A,'13'!$R:$R,$C125,'13'!$C:$C,$G125)),SUMIF('13'!$S:$S,$C125,'13'!$A:$A)-(SUMIFS('13'!$A:$A,'13'!$S:$S,$C125,'13'!$B:$B,$D125)+SUMIFS('13'!$A:$A,'13'!$S:$S,$C125,'13'!$C:$C,$D125)+SUMIFS('13'!$A:$A,'13'!$S:$S,$C125,'13'!$B:$B,$G125)+SUMIFS('13'!$A:$A,'13'!$S:$S,$C125,'13'!$C:$C,$G125))))</f>
        <v/>
      </c>
      <c r="W125" s="76" t="str">
        <f>IF('14'!$D$2="","",SUM(SUMIF('14'!$Q:$Q,$C125,'14'!$A:$A)-(SUMIFS('14'!$A:$A,'14'!$Q:$Q,$C125,'14'!$B:$B,$D125)+SUMIFS('14'!$A:$A,'14'!$Q:$Q,$C125,'14'!$C:$C,$D125)+SUMIFS('14'!$A:$A,'14'!$Q:$Q,$C125,'14'!$B:$B,$G125)+SUMIFS('14'!$A:$A,'14'!$Q:$Q,P125,'14'!$C:$C,$G125)),SUMIF('14'!$R:$R,$C125,'14'!$A:$A)-(SUMIFS('14'!$A:$A,'14'!$R:$R,$C125,'14'!$B:$B,$D125)+SUMIFS('14'!$A:$A,'14'!$R:$R,$C125,'14'!$C:$C,$D125)+SUMIFS('14'!$A:$A,'14'!$R:$R,$C125,'14'!$B:$B,$G125)+SUMIFS('14'!$A:$A,'14'!$R:$R,$C125,'14'!$C:$C,$G125)),SUMIF('14'!$S:$S,$C125,'14'!$A:$A)-(SUMIFS('14'!$A:$A,'14'!$S:$S,$C125,'14'!$B:$B,$D125)+SUMIFS('14'!$A:$A,'14'!$S:$S,$C125,'14'!$C:$C,$D125)+SUMIFS('14'!$A:$A,'14'!$S:$S,$C125,'14'!$B:$B,$G125)+SUMIFS('14'!$A:$A,'14'!$S:$S,$C125,'14'!$C:$C,$G125))))</f>
        <v/>
      </c>
      <c r="X125" s="73" t="str">
        <f>IF('15'!$D$2="","",SUM(SUMIF('15'!$Q:$Q,$C125,'15'!$A:$A)-(SUMIFS('15'!$A:$A,'15'!$Q:$Q,$C125,'15'!$B:$B,$D125)+SUMIFS('15'!$A:$A,'15'!$Q:$Q,$C125,'15'!$C:$C,$D125)+SUMIFS('15'!$A:$A,'15'!$Q:$Q,$C125,'15'!$B:$B,$G125)+SUMIFS('15'!$A:$A,'15'!$Q:$Q,Q125,'15'!$C:$C,$G125)),SUMIF('15'!$R:$R,$C125,'15'!$A:$A)-(SUMIFS('15'!$A:$A,'15'!$R:$R,$C125,'15'!$B:$B,$D125)+SUMIFS('15'!$A:$A,'15'!$R:$R,$C125,'15'!$C:$C,$D125)+SUMIFS('15'!$A:$A,'15'!$R:$R,$C125,'15'!$B:$B,$G125)+SUMIFS('15'!$A:$A,'15'!$R:$R,$C125,'15'!$C:$C,$G125)),SUMIF('15'!$S:$S,$C125,'15'!$A:$A)-(SUMIFS('15'!$A:$A,'15'!$S:$S,$C125,'15'!$B:$B,$D125)+SUMIFS('15'!$A:$A,'15'!$S:$S,$C125,'15'!$C:$C,$D125)+SUMIFS('15'!$A:$A,'15'!$S:$S,$C125,'15'!$B:$B,$G125)+SUMIFS('15'!$A:$A,'15'!$S:$S,$C125,'15'!$C:$C,$G125))))</f>
        <v/>
      </c>
      <c r="Y125" s="77">
        <f t="shared" si="33"/>
        <v>0</v>
      </c>
      <c r="Z125" s="85">
        <f>SUM(COUNTIF('1'!$R$2:$T$100,$C125),COUNTIF('2'!$R$2:$T$100,$C125),COUNTIF('3'!$R$2:$T$100,$C125),COUNTIF('4'!$R$2:$T$100,$C125),COUNTIF('5'!$R$2:$T$100,$C125),COUNTIF('6'!$R$2:$T$100,$C125),COUNTIF('7'!$R$2:$T$100,$C125),COUNTIF('8'!$R$2:$T$100,$C125),COUNTIF('9'!$R$2:$T$100,$C125),COUNTIF('10'!$Q$2:$S$100,$C125),COUNTIF('11'!$Q$2:$S$100,$C125),COUNTIF('12'!$Q$2:$S$100,$C125),COUNTIF('13'!$Q$2:$S$100,$C125),COUNTIF('14'!$Q$2:$S$100,$C125),COUNTIF('15'!$Q$2:$S$100,$C125))</f>
        <v>0</v>
      </c>
    </row>
    <row r="126" spans="1:36" x14ac:dyDescent="0.2">
      <c r="A126" s="2" t="s">
        <v>49</v>
      </c>
      <c r="B126" s="2" t="s">
        <v>203</v>
      </c>
      <c r="C126" s="2" t="str">
        <f t="shared" si="30"/>
        <v>Charlotte Reis</v>
      </c>
      <c r="D126" s="40"/>
      <c r="E126" s="43"/>
      <c r="F126" s="72">
        <f t="shared" si="31"/>
        <v>0</v>
      </c>
      <c r="G126" s="40"/>
      <c r="H126" s="43"/>
      <c r="I126" s="72">
        <f t="shared" si="32"/>
        <v>0</v>
      </c>
      <c r="J126" s="73">
        <f>IF('1'!$E$2="","",SUM(SUMIF('1'!$R:$R,$C126,'1'!$A:$A)-(SUMIFS('1'!$A:$A,'1'!$R:$R,$C126,'1'!$C:$C,$D126)+SUMIFS('1'!$A:$A,'1'!$R:$R,$C126,'1'!$D:$D,$D126)+SUMIFS('1'!$A:$A,'1'!$R:$R,$C126,'1'!$C:$C,$G126)+SUMIFS('1'!$A:$A,'1'!$R:$R,C126,'1'!$D:$D,$G126)),SUMIF('1'!$S:$S,$C126,'1'!$A:$A)-(SUMIFS('1'!$A:$A,'1'!$S:$S,$C126,'1'!$C:$C,$D126)+SUMIFS('1'!$A:$A,'1'!$S:$S,$C126,'1'!$D:$D,$D126)+SUMIFS('1'!$A:$A,'1'!$S:$S,$C126,'1'!$C:$C,$G126)+SUMIFS('1'!$A:$A,'1'!$S:$S,$C126,'1'!$D:$D,$G126)),SUMIF('1'!$T:$T,$C126,'1'!$A:$A)-(SUMIFS('1'!$A:$A,'1'!$T:$T,$C126,'1'!$C:$C,$D126)+SUMIFS('1'!$A:$A,'1'!$T:$T,$C126,'1'!$D:$D,$D126)+SUMIFS('1'!$A:$A,'1'!$T:$T,$C126,'1'!$C:$C,$G126)+SUMIFS('1'!$A:$A,'1'!$T:$T,$C126,'1'!$D:$D,$G126))))</f>
        <v>0</v>
      </c>
      <c r="K126" s="73">
        <f>IF('2'!$E$2="","",SUM(SUMIF('2'!$R:$R,$C126,'2'!$A:$A)-(SUMIFS('2'!$A:$A,'2'!$R:$R,$C126,'2'!$C:$C,$D126)+SUMIFS('2'!$A:$A,'2'!$R:$R,$C126,'2'!$D:$D,$D126)+SUMIFS('2'!$A:$A,'2'!$R:$R,$C126,'2'!$C:$C,$G126)+SUMIFS('2'!$A:$A,'2'!$R:$R,D126,'2'!$D:$D,$G126)),SUMIF('2'!$S:$S,$C126,'2'!$A:$A)-(SUMIFS('2'!$A:$A,'2'!$S:$S,$C126,'2'!$C:$C,$D126)+SUMIFS('2'!$A:$A,'2'!$S:$S,$C126,'2'!$D:$D,$D126)+SUMIFS('2'!$A:$A,'2'!$S:$S,$C126,'2'!$C:$C,$G126)+SUMIFS('2'!$A:$A,'2'!$S:$S,$C126,'2'!$D:$D,$G126)),SUMIF('2'!$T:$T,$C126,'2'!$A:$A)-(SUMIFS('2'!$A:$A,'2'!$T:$T,$C126,'2'!$C:$C,$D126)+SUMIFS('2'!$A:$A,'2'!$T:$T,$C126,'2'!$D:$D,$D126)+SUMIFS('2'!$A:$A,'2'!$T:$T,$C126,'2'!$C:$C,$G126)+SUMIFS('2'!$A:$A,'2'!$T:$T,$C126,'2'!$D:$D,$G126))))</f>
        <v>0</v>
      </c>
      <c r="L126" s="73">
        <f>IF('3'!$E$2="","",SUM(SUMIF('3'!$R:$R,$C126,'3'!$A:$A)-(SUMIFS('3'!$A:$A,'3'!$R:$R,$C126,'3'!$C:$C,$D126)+SUMIFS('3'!$A:$A,'3'!$R:$R,$C126,'3'!$D:$D,$D126)+SUMIFS('3'!$A:$A,'3'!$R:$R,$C126,'3'!$C:$C,$G126)+SUMIFS('3'!$A:$A,'3'!$R:$R,E126,'3'!$D:$D,$G126)),SUMIF('3'!$S:$S,$C126,'3'!$A:$A)-(SUMIFS('3'!$A:$A,'3'!$S:$S,$C126,'3'!$C:$C,$D126)+SUMIFS('3'!$A:$A,'3'!$S:$S,$C126,'3'!$D:$D,$D126)+SUMIFS('3'!$A:$A,'3'!$S:$S,$C126,'3'!$C:$C,$G126)+SUMIFS('3'!$A:$A,'3'!$S:$S,$C126,'3'!$D:$D,$G126)),SUMIF('3'!$T:$T,$C126,'3'!$A:$A)-(SUMIFS('3'!$A:$A,'3'!$T:$T,$C126,'3'!$C:$C,$D126)+SUMIFS('3'!$A:$A,'3'!$T:$T,$C126,'3'!$D:$D,$D126)+SUMIFS('3'!$A:$A,'3'!$T:$T,$C126,'3'!$C:$C,$G126)+SUMIFS('3'!$A:$A,'3'!$T:$T,$C126,'3'!$D:$D,$G126))))</f>
        <v>2</v>
      </c>
      <c r="M126" s="73" t="str">
        <f>IF('4'!$E$2="","",SUM(SUMIF('4'!$R:$R,$C126,'4'!$A:$A)-(SUMIFS('4'!$A:$A,'4'!$R:$R,$C126,'4'!$C:$C,$D126)+SUMIFS('4'!$A:$A,'4'!$R:$R,$C126,'4'!$D:$D,$D126)+SUMIFS('4'!$A:$A,'4'!$R:$R,$C126,'4'!$C:$C,$G126)+SUMIFS('4'!$A:$A,'4'!$R:$R,F126,'4'!$D:$D,$G126)),SUMIF('4'!$S:$S,$C126,'4'!$A:$A)-(SUMIFS('4'!$A:$A,'4'!$S:$S,$C126,'4'!$C:$C,$D126)+SUMIFS('4'!$A:$A,'4'!$S:$S,$C126,'4'!$D:$D,$D126)+SUMIFS('4'!$A:$A,'4'!$S:$S,$C126,'4'!$C:$C,$G126)+SUMIFS('4'!$A:$A,'4'!$S:$S,$C126,'4'!$D:$D,$G126)),SUMIF('4'!$T:$T,$C126,'4'!$A:$A)-(SUMIFS('4'!$A:$A,'4'!$T:$T,$C126,'4'!$C:$C,$D126)+SUMIFS('4'!$A:$A,'4'!$T:$T,$C126,'4'!$D:$D,$D126)+SUMIFS('4'!$A:$A,'4'!$T:$T,$C126,'4'!$C:$C,$G126)+SUMIFS('4'!$A:$A,'4'!$T:$T,$C126,'4'!$D:$D,$G126))))</f>
        <v/>
      </c>
      <c r="N126" s="73" t="str">
        <f>IF('5'!$E$2="","",SUM(SUMIF('5'!$R:$R,$C126,'5'!$A:$A)-(SUMIFS('5'!$A:$A,'5'!$R:$R,$C126,'5'!$C:$C,$D126)+SUMIFS('5'!$A:$A,'5'!$R:$R,$C126,'5'!$D:$D,$D126)+SUMIFS('5'!$A:$A,'5'!$R:$R,$C126,'5'!$C:$C,$G126)+SUMIFS('5'!$A:$A,'5'!$R:$R,G126,'5'!$D:$D,$G126)),SUMIF('5'!$S:$S,$C126,'5'!$A:$A)-(SUMIFS('5'!$A:$A,'5'!$S:$S,$C126,'5'!$C:$C,$D126)+SUMIFS('5'!$A:$A,'5'!$S:$S,$C126,'5'!$D:$D,$D126)+SUMIFS('5'!$A:$A,'5'!$S:$S,$C126,'5'!$C:$C,$G126)+SUMIFS('5'!$A:$A,'5'!$S:$S,$C126,'5'!$D:$D,$G126)),SUMIF('5'!$T:$T,$C126,'5'!$A:$A)-(SUMIFS('5'!$A:$A,'5'!$T:$T,$C126,'5'!$C:$C,$D126)+SUMIFS('5'!$A:$A,'5'!$T:$T,$C126,'5'!$D:$D,$D126)+SUMIFS('5'!$A:$A,'5'!$T:$T,$C126,'5'!$C:$C,$G126)+SUMIFS('5'!$A:$A,'5'!$T:$T,$C126,'5'!$D:$D,$G126))))</f>
        <v/>
      </c>
      <c r="O126" s="73" t="str">
        <f>IF('6'!$E$2="","",SUM(SUMIF('6'!$R:$R,$C126,'6'!$A:$A)-(SUMIFS('6'!$A:$A,'6'!$R:$R,$C126,'6'!$C:$C,$D126)+SUMIFS('6'!$A:$A,'6'!$R:$R,$C126,'6'!$D:$D,$D126)+SUMIFS('6'!$A:$A,'6'!$R:$R,$C126,'6'!$C:$C,$G126)+SUMIFS('6'!$A:$A,'6'!$R:$R,H126,'6'!$D:$D,$G126)),SUMIF('6'!$S:$S,$C126,'6'!$A:$A)-(SUMIFS('6'!$A:$A,'6'!$S:$S,$C126,'6'!$C:$C,$D126)+SUMIFS('6'!$A:$A,'6'!$S:$S,$C126,'6'!$D:$D,$D126)+SUMIFS('6'!$A:$A,'6'!$S:$S,$C126,'6'!$C:$C,$G126)+SUMIFS('6'!$A:$A,'6'!$S:$S,$C126,'6'!$D:$D,$G126)),SUMIF('6'!$T:$T,$C126,'6'!$A:$A)-(SUMIFS('6'!$A:$A,'6'!$T:$T,$C126,'6'!$C:$C,$D126)+SUMIFS('6'!$A:$A,'6'!$T:$T,$C126,'6'!$D:$D,$D126)+SUMIFS('6'!$A:$A,'6'!$T:$T,$C126,'6'!$C:$C,$G126)+SUMIFS('6'!$A:$A,'6'!$T:$T,$C126,'6'!$D:$D,$G126))))</f>
        <v/>
      </c>
      <c r="P126" s="73" t="str">
        <f>IF('7'!$E$2="","",SUM(SUMIF('7'!$R:$R,$C126,'7'!$A:$A)-(SUMIFS('7'!$A:$A,'7'!$R:$R,$C126,'7'!$C:$C,$D126)+SUMIFS('7'!$A:$A,'7'!$R:$R,$C126,'7'!$D:$D,$D126)+SUMIFS('7'!$A:$A,'7'!$R:$R,$C126,'7'!$C:$C,$G126)+SUMIFS('7'!$A:$A,'7'!$R:$R,I126,'7'!$D:$D,$G126)),SUMIF('7'!$S:$S,$C126,'7'!$A:$A)-(SUMIFS('7'!$A:$A,'7'!$S:$S,$C126,'7'!$C:$C,$D126)+SUMIFS('7'!$A:$A,'7'!$S:$S,$C126,'7'!$D:$D,$D126)+SUMIFS('7'!$A:$A,'7'!$S:$S,$C126,'7'!$C:$C,$G126)+SUMIFS('7'!$A:$A,'7'!$S:$S,$C126,'7'!$D:$D,$G126)),SUMIF('7'!$T:$T,$C126,'7'!$A:$A)-(SUMIFS('7'!$A:$A,'7'!$T:$T,$C126,'7'!$C:$C,$D126)+SUMIFS('7'!$A:$A,'7'!$T:$T,$C126,'7'!$D:$D,$D126)+SUMIFS('7'!$A:$A,'7'!$T:$T,$C126,'7'!$C:$C,$G126)+SUMIFS('7'!$A:$A,'7'!$T:$T,$C126,'7'!$D:$D,$G126))))</f>
        <v/>
      </c>
      <c r="Q126" s="73" t="str">
        <f>IF('8'!$E$2="","",SUM(SUMIF('8'!$R:$R,$C126,'8'!$A:$A)-(SUMIFS('8'!$A:$A,'8'!$R:$R,$C126,'8'!$C:$C,$D126)+SUMIFS('8'!$A:$A,'8'!$R:$R,$C126,'8'!$D:$D,$D126)+SUMIFS('8'!$A:$A,'8'!$R:$R,$C126,'8'!$C:$C,$G126)+SUMIFS('8'!$A:$A,'8'!$R:$R,J126,'8'!$D:$D,$G126)),SUMIF('8'!$S:$S,$C126,'8'!$A:$A)-(SUMIFS('8'!$A:$A,'8'!$S:$S,$C126,'8'!$C:$C,$D126)+SUMIFS('8'!$A:$A,'8'!$S:$S,$C126,'8'!$D:$D,$D126)+SUMIFS('8'!$A:$A,'8'!$S:$S,$C126,'8'!$C:$C,$G126)+SUMIFS('8'!$A:$A,'8'!$S:$S,$C126,'8'!$D:$D,$G126)),SUMIF('8'!$T:$T,$C126,'8'!$A:$A)-(SUMIFS('8'!$A:$A,'8'!$T:$T,$C126,'8'!$C:$C,$D126)+SUMIFS('8'!$A:$A,'8'!$T:$T,$C126,'8'!$D:$D,$D126)+SUMIFS('8'!$A:$A,'8'!$T:$T,$C126,'8'!$C:$C,$G126)+SUMIFS('8'!$A:$A,'8'!$T:$T,$C126,'8'!$D:$D,$G126))))</f>
        <v/>
      </c>
      <c r="R126" s="73" t="str">
        <f>IF('9'!$E$2="","",SUM(SUMIF('9'!$R:$R,$C126,'9'!$A:$A)-(SUMIFS('9'!$A:$A,'9'!$R:$R,$C126,'9'!$C:$C,$D126)+SUMIFS('9'!$A:$A,'9'!$R:$R,$C126,'9'!$D:$D,$D126)+SUMIFS('9'!$A:$A,'9'!$R:$R,$C126,'9'!$C:$C,$G126)+SUMIFS('9'!$A:$A,'9'!$R:$R,K126,'9'!$D:$D,$G126)),SUMIF('9'!$S:$S,$C126,'9'!$A:$A)-(SUMIFS('9'!$A:$A,'9'!$S:$S,$C126,'9'!$C:$C,$D126)+SUMIFS('9'!$A:$A,'9'!$S:$S,$C126,'9'!$D:$D,$D126)+SUMIFS('9'!$A:$A,'9'!$S:$S,$C126,'9'!$C:$C,$G126)+SUMIFS('9'!$A:$A,'9'!$S:$S,$C126,'9'!$D:$D,$G126)),SUMIF('9'!$T:$T,$C126,'9'!$A:$A)-(SUMIFS('9'!$A:$A,'9'!$T:$T,$C126,'9'!$C:$C,$D126)+SUMIFS('9'!$A:$A,'9'!$T:$T,$C126,'9'!$D:$D,$D126)+SUMIFS('9'!$A:$A,'9'!$T:$T,$C126,'9'!$C:$C,$G126)+SUMIFS('9'!$A:$A,'9'!$T:$T,$C126,'9'!$D:$D,$G126))))</f>
        <v/>
      </c>
      <c r="S126" s="73" t="str">
        <f>IF('10'!$D$2="","",SUM(SUMIF('10'!$Q:$Q,$C126,'10'!$A:$A)-(SUMIFS('10'!$A:$A,'10'!$Q:$Q,$C126,'10'!$B:$B,$D126)+SUMIFS('10'!$A:$A,'10'!$Q:$Q,$C126,'10'!$C:$C,$D126)+SUMIFS('10'!$A:$A,'10'!$Q:$Q,$C126,'10'!$B:$B,$G126)+SUMIFS('10'!$A:$A,'10'!$Q:$Q,L126,'10'!$C:$C,$G126)),SUMIF('10'!$R:$R,$C126,'10'!$A:$A)-(SUMIFS('10'!$A:$A,'10'!$R:$R,$C126,'10'!$B:$B,$D126)+SUMIFS('10'!$A:$A,'10'!$R:$R,$C126,'10'!$C:$C,$D126)+SUMIFS('10'!$A:$A,'10'!$R:$R,$C126,'10'!$B:$B,$G126)+SUMIFS('10'!$A:$A,'10'!$R:$R,$C126,'10'!$C:$C,$G126)),SUMIF('10'!$S:$S,$C126,'10'!$A:$A)-(SUMIFS('10'!$A:$A,'10'!$S:$S,$C126,'10'!$B:$B,$D126)+SUMIFS('10'!$A:$A,'10'!$S:$S,$C126,'10'!$C:$C,$D126)+SUMIFS('10'!$A:$A,'10'!$S:$S,$C126,'10'!$B:$B,$G126)+SUMIFS('10'!$A:$A,'10'!$S:$S,$C126,'10'!$C:$C,$G126))))</f>
        <v/>
      </c>
      <c r="T126" s="73" t="str">
        <f>IF('11'!$D$2="","",SUM(SUMIF('11'!$Q:$Q,$C126,'11'!$A:$A)-(SUMIFS('11'!$A:$A,'11'!$Q:$Q,$C126,'11'!$B:$B,$D126)+SUMIFS('11'!$A:$A,'11'!$Q:$Q,$C126,'11'!$C:$C,$D126)+SUMIFS('11'!$A:$A,'11'!$Q:$Q,$C126,'11'!$B:$B,$G126)+SUMIFS('11'!$A:$A,'11'!$Q:$Q,M126,'11'!$C:$C,$G126)),SUMIF('11'!$R:$R,$C126,'11'!$A:$A)-(SUMIFS('11'!$A:$A,'11'!$R:$R,$C126,'11'!$B:$B,$D126)+SUMIFS('11'!$A:$A,'11'!$R:$R,$C126,'11'!$C:$C,$D126)+SUMIFS('11'!$A:$A,'11'!$R:$R,$C126,'11'!$B:$B,$G126)+SUMIFS('11'!$A:$A,'11'!$R:$R,$C126,'11'!$C:$C,$G126)),SUMIF('11'!$S:$S,$C126,'11'!$A:$A)-(SUMIFS('11'!$A:$A,'11'!$S:$S,$C126,'11'!$B:$B,$D126)+SUMIFS('11'!$A:$A,'11'!$S:$S,$C126,'11'!$C:$C,$D126)+SUMIFS('11'!$A:$A,'11'!$S:$S,$C126,'11'!$B:$B,$G126)+SUMIFS('11'!$A:$A,'11'!$S:$S,$C126,'11'!$C:$C,$G126))))</f>
        <v/>
      </c>
      <c r="U126" s="74" t="str">
        <f>IF('12'!$D$2="","",SUM(SUMIF('12'!$Q:$Q,$C126,'12'!$A:$A)-(SUMIFS('12'!$A:$A,'12'!$Q:$Q,$C126,'12'!$B:$B,$D126)+SUMIFS('12'!$A:$A,'12'!$Q:$Q,$C126,'12'!$C:$C,$D126)+SUMIFS('12'!$A:$A,'12'!$Q:$Q,$C126,'12'!$B:$B,$G126)+SUMIFS('12'!$A:$A,'12'!$Q:$Q,N126,'12'!$C:$C,$G126)),SUMIF('12'!$R:$R,$C126,'12'!$A:$A)-(SUMIFS('12'!$A:$A,'12'!$R:$R,$C126,'12'!$B:$B,$D126)+SUMIFS('12'!$A:$A,'12'!$R:$R,$C126,'12'!$C:$C,$D126)+SUMIFS('12'!$A:$A,'12'!$R:$R,$C126,'12'!$B:$B,$G126)+SUMIFS('12'!$A:$A,'12'!$R:$R,$C126,'12'!$C:$C,$G126)),SUMIF('12'!$S:$S,$C126,'12'!$A:$A)-(SUMIFS('12'!$A:$A,'12'!$S:$S,$C126,'12'!$B:$B,$D126)+SUMIFS('12'!$A:$A,'12'!$S:$S,$C126,'12'!$C:$C,$D126)+SUMIFS('12'!$A:$A,'12'!$S:$S,$C126,'12'!$B:$B,$G126)+SUMIFS('12'!$A:$A,'12'!$S:$S,$C126,'12'!$C:$C,$G126))))</f>
        <v/>
      </c>
      <c r="V126" s="75" t="str">
        <f>IF('13'!$D$2="","",SUM(SUMIF('13'!$Q:$Q,$C126,'13'!$A:$A)-(SUMIFS('13'!$A:$A,'13'!$Q:$Q,$C126,'13'!$B:$B,$D126)+SUMIFS('13'!$A:$A,'13'!$Q:$Q,$C126,'13'!$C:$C,$D126)+SUMIFS('13'!$A:$A,'13'!$Q:$Q,$C126,'13'!$B:$B,$G126)+SUMIFS('13'!$A:$A,'13'!$Q:$Q,O126,'13'!$C:$C,$G126)),SUMIF('13'!$R:$R,$C126,'13'!$A:$A)-(SUMIFS('13'!$A:$A,'13'!$R:$R,$C126,'13'!$B:$B,$D126)+SUMIFS('13'!$A:$A,'13'!$R:$R,$C126,'13'!$C:$C,$D126)+SUMIFS('13'!$A:$A,'13'!$R:$R,$C126,'13'!$B:$B,$G126)+SUMIFS('13'!$A:$A,'13'!$R:$R,$C126,'13'!$C:$C,$G126)),SUMIF('13'!$S:$S,$C126,'13'!$A:$A)-(SUMIFS('13'!$A:$A,'13'!$S:$S,$C126,'13'!$B:$B,$D126)+SUMIFS('13'!$A:$A,'13'!$S:$S,$C126,'13'!$C:$C,$D126)+SUMIFS('13'!$A:$A,'13'!$S:$S,$C126,'13'!$B:$B,$G126)+SUMIFS('13'!$A:$A,'13'!$S:$S,$C126,'13'!$C:$C,$G126))))</f>
        <v/>
      </c>
      <c r="W126" s="76" t="str">
        <f>IF('14'!$D$2="","",SUM(SUMIF('14'!$Q:$Q,$C126,'14'!$A:$A)-(SUMIFS('14'!$A:$A,'14'!$Q:$Q,$C126,'14'!$B:$B,$D126)+SUMIFS('14'!$A:$A,'14'!$Q:$Q,$C126,'14'!$C:$C,$D126)+SUMIFS('14'!$A:$A,'14'!$Q:$Q,$C126,'14'!$B:$B,$G126)+SUMIFS('14'!$A:$A,'14'!$Q:$Q,P126,'14'!$C:$C,$G126)),SUMIF('14'!$R:$R,$C126,'14'!$A:$A)-(SUMIFS('14'!$A:$A,'14'!$R:$R,$C126,'14'!$B:$B,$D126)+SUMIFS('14'!$A:$A,'14'!$R:$R,$C126,'14'!$C:$C,$D126)+SUMIFS('14'!$A:$A,'14'!$R:$R,$C126,'14'!$B:$B,$G126)+SUMIFS('14'!$A:$A,'14'!$R:$R,$C126,'14'!$C:$C,$G126)),SUMIF('14'!$S:$S,$C126,'14'!$A:$A)-(SUMIFS('14'!$A:$A,'14'!$S:$S,$C126,'14'!$B:$B,$D126)+SUMIFS('14'!$A:$A,'14'!$S:$S,$C126,'14'!$C:$C,$D126)+SUMIFS('14'!$A:$A,'14'!$S:$S,$C126,'14'!$B:$B,$G126)+SUMIFS('14'!$A:$A,'14'!$S:$S,$C126,'14'!$C:$C,$G126))))</f>
        <v/>
      </c>
      <c r="X126" s="73" t="str">
        <f>IF('15'!$D$2="","",SUM(SUMIF('15'!$Q:$Q,$C126,'15'!$A:$A)-(SUMIFS('15'!$A:$A,'15'!$Q:$Q,$C126,'15'!$B:$B,$D126)+SUMIFS('15'!$A:$A,'15'!$Q:$Q,$C126,'15'!$C:$C,$D126)+SUMIFS('15'!$A:$A,'15'!$Q:$Q,$C126,'15'!$B:$B,$G126)+SUMIFS('15'!$A:$A,'15'!$Q:$Q,Q126,'15'!$C:$C,$G126)),SUMIF('15'!$R:$R,$C126,'15'!$A:$A)-(SUMIFS('15'!$A:$A,'15'!$R:$R,$C126,'15'!$B:$B,$D126)+SUMIFS('15'!$A:$A,'15'!$R:$R,$C126,'15'!$C:$C,$D126)+SUMIFS('15'!$A:$A,'15'!$R:$R,$C126,'15'!$B:$B,$G126)+SUMIFS('15'!$A:$A,'15'!$R:$R,$C126,'15'!$C:$C,$G126)),SUMIF('15'!$S:$S,$C126,'15'!$A:$A)-(SUMIFS('15'!$A:$A,'15'!$S:$S,$C126,'15'!$B:$B,$D126)+SUMIFS('15'!$A:$A,'15'!$S:$S,$C126,'15'!$C:$C,$D126)+SUMIFS('15'!$A:$A,'15'!$S:$S,$C126,'15'!$B:$B,$G126)+SUMIFS('15'!$A:$A,'15'!$S:$S,$C126,'15'!$C:$C,$G126))))</f>
        <v/>
      </c>
      <c r="Y126" s="77">
        <f t="shared" si="33"/>
        <v>2</v>
      </c>
      <c r="Z126" s="85">
        <f>SUM(COUNTIF('1'!$R$2:$T$100,$C126),COUNTIF('2'!$R$2:$T$100,$C126),COUNTIF('3'!$R$2:$T$100,$C126),COUNTIF('4'!$R$2:$T$100,$C126),COUNTIF('5'!$R$2:$T$100,$C126),COUNTIF('6'!$R$2:$T$100,$C126),COUNTIF('7'!$R$2:$T$100,$C126),COUNTIF('8'!$R$2:$T$100,$C126),COUNTIF('9'!$R$2:$T$100,$C126),COUNTIF('10'!$Q$2:$S$100,$C126),COUNTIF('11'!$Q$2:$S$100,$C126),COUNTIF('12'!$Q$2:$S$100,$C126),COUNTIF('13'!$Q$2:$S$100,$C126),COUNTIF('14'!$Q$2:$S$100,$C126),COUNTIF('15'!$Q$2:$S$100,$C126))</f>
        <v>2</v>
      </c>
    </row>
    <row r="127" spans="1:36" x14ac:dyDescent="0.2">
      <c r="A127" s="2" t="s">
        <v>49</v>
      </c>
      <c r="B127" s="2" t="s">
        <v>164</v>
      </c>
      <c r="C127" s="2" t="str">
        <f t="shared" si="30"/>
        <v>Doulan Reis</v>
      </c>
      <c r="D127" s="40"/>
      <c r="E127" s="43"/>
      <c r="F127" s="72">
        <f t="shared" si="31"/>
        <v>0</v>
      </c>
      <c r="G127" s="40"/>
      <c r="H127" s="43"/>
      <c r="I127" s="72">
        <f t="shared" si="32"/>
        <v>0</v>
      </c>
      <c r="J127" s="73">
        <f>IF('1'!$E$2="","",SUM(SUMIF('1'!$R:$R,$C127,'1'!$A:$A)-(SUMIFS('1'!$A:$A,'1'!$R:$R,$C127,'1'!$C:$C,$D127)+SUMIFS('1'!$A:$A,'1'!$R:$R,$C127,'1'!$D:$D,$D127)+SUMIFS('1'!$A:$A,'1'!$R:$R,$C127,'1'!$C:$C,$G127)+SUMIFS('1'!$A:$A,'1'!$R:$R,C127,'1'!$D:$D,$G127)),SUMIF('1'!$S:$S,$C127,'1'!$A:$A)-(SUMIFS('1'!$A:$A,'1'!$S:$S,$C127,'1'!$C:$C,$D127)+SUMIFS('1'!$A:$A,'1'!$S:$S,$C127,'1'!$D:$D,$D127)+SUMIFS('1'!$A:$A,'1'!$S:$S,$C127,'1'!$C:$C,$G127)+SUMIFS('1'!$A:$A,'1'!$S:$S,$C127,'1'!$D:$D,$G127)),SUMIF('1'!$T:$T,$C127,'1'!$A:$A)-(SUMIFS('1'!$A:$A,'1'!$T:$T,$C127,'1'!$C:$C,$D127)+SUMIFS('1'!$A:$A,'1'!$T:$T,$C127,'1'!$D:$D,$D127)+SUMIFS('1'!$A:$A,'1'!$T:$T,$C127,'1'!$C:$C,$G127)+SUMIFS('1'!$A:$A,'1'!$T:$T,$C127,'1'!$D:$D,$G127))))</f>
        <v>0</v>
      </c>
      <c r="K127" s="73">
        <f>IF('2'!$E$2="","",SUM(SUMIF('2'!$R:$R,$C127,'2'!$A:$A)-(SUMIFS('2'!$A:$A,'2'!$R:$R,$C127,'2'!$C:$C,$D127)+SUMIFS('2'!$A:$A,'2'!$R:$R,$C127,'2'!$D:$D,$D127)+SUMIFS('2'!$A:$A,'2'!$R:$R,$C127,'2'!$C:$C,$G127)+SUMIFS('2'!$A:$A,'2'!$R:$R,D127,'2'!$D:$D,$G127)),SUMIF('2'!$S:$S,$C127,'2'!$A:$A)-(SUMIFS('2'!$A:$A,'2'!$S:$S,$C127,'2'!$C:$C,$D127)+SUMIFS('2'!$A:$A,'2'!$S:$S,$C127,'2'!$D:$D,$D127)+SUMIFS('2'!$A:$A,'2'!$S:$S,$C127,'2'!$C:$C,$G127)+SUMIFS('2'!$A:$A,'2'!$S:$S,$C127,'2'!$D:$D,$G127)),SUMIF('2'!$T:$T,$C127,'2'!$A:$A)-(SUMIFS('2'!$A:$A,'2'!$T:$T,$C127,'2'!$C:$C,$D127)+SUMIFS('2'!$A:$A,'2'!$T:$T,$C127,'2'!$D:$D,$D127)+SUMIFS('2'!$A:$A,'2'!$T:$T,$C127,'2'!$C:$C,$G127)+SUMIFS('2'!$A:$A,'2'!$T:$T,$C127,'2'!$D:$D,$G127))))</f>
        <v>3</v>
      </c>
      <c r="L127" s="73">
        <f>IF('3'!$E$2="","",SUM(SUMIF('3'!$R:$R,$C127,'3'!$A:$A)-(SUMIFS('3'!$A:$A,'3'!$R:$R,$C127,'3'!$C:$C,$D127)+SUMIFS('3'!$A:$A,'3'!$R:$R,$C127,'3'!$D:$D,$D127)+SUMIFS('3'!$A:$A,'3'!$R:$R,$C127,'3'!$C:$C,$G127)+SUMIFS('3'!$A:$A,'3'!$R:$R,E127,'3'!$D:$D,$G127)),SUMIF('3'!$S:$S,$C127,'3'!$A:$A)-(SUMIFS('3'!$A:$A,'3'!$S:$S,$C127,'3'!$C:$C,$D127)+SUMIFS('3'!$A:$A,'3'!$S:$S,$C127,'3'!$D:$D,$D127)+SUMIFS('3'!$A:$A,'3'!$S:$S,$C127,'3'!$C:$C,$G127)+SUMIFS('3'!$A:$A,'3'!$S:$S,$C127,'3'!$D:$D,$G127)),SUMIF('3'!$T:$T,$C127,'3'!$A:$A)-(SUMIFS('3'!$A:$A,'3'!$T:$T,$C127,'3'!$C:$C,$D127)+SUMIFS('3'!$A:$A,'3'!$T:$T,$C127,'3'!$D:$D,$D127)+SUMIFS('3'!$A:$A,'3'!$T:$T,$C127,'3'!$C:$C,$G127)+SUMIFS('3'!$A:$A,'3'!$T:$T,$C127,'3'!$D:$D,$G127))))</f>
        <v>3</v>
      </c>
      <c r="M127" s="73" t="str">
        <f>IF('4'!$E$2="","",SUM(SUMIF('4'!$R:$R,$C127,'4'!$A:$A)-(SUMIFS('4'!$A:$A,'4'!$R:$R,$C127,'4'!$C:$C,$D127)+SUMIFS('4'!$A:$A,'4'!$R:$R,$C127,'4'!$D:$D,$D127)+SUMIFS('4'!$A:$A,'4'!$R:$R,$C127,'4'!$C:$C,$G127)+SUMIFS('4'!$A:$A,'4'!$R:$R,F127,'4'!$D:$D,$G127)),SUMIF('4'!$S:$S,$C127,'4'!$A:$A)-(SUMIFS('4'!$A:$A,'4'!$S:$S,$C127,'4'!$C:$C,$D127)+SUMIFS('4'!$A:$A,'4'!$S:$S,$C127,'4'!$D:$D,$D127)+SUMIFS('4'!$A:$A,'4'!$S:$S,$C127,'4'!$C:$C,$G127)+SUMIFS('4'!$A:$A,'4'!$S:$S,$C127,'4'!$D:$D,$G127)),SUMIF('4'!$T:$T,$C127,'4'!$A:$A)-(SUMIFS('4'!$A:$A,'4'!$T:$T,$C127,'4'!$C:$C,$D127)+SUMIFS('4'!$A:$A,'4'!$T:$T,$C127,'4'!$D:$D,$D127)+SUMIFS('4'!$A:$A,'4'!$T:$T,$C127,'4'!$C:$C,$G127)+SUMIFS('4'!$A:$A,'4'!$T:$T,$C127,'4'!$D:$D,$G127))))</f>
        <v/>
      </c>
      <c r="N127" s="73" t="str">
        <f>IF('5'!$E$2="","",SUM(SUMIF('5'!$R:$R,$C127,'5'!$A:$A)-(SUMIFS('5'!$A:$A,'5'!$R:$R,$C127,'5'!$C:$C,$D127)+SUMIFS('5'!$A:$A,'5'!$R:$R,$C127,'5'!$D:$D,$D127)+SUMIFS('5'!$A:$A,'5'!$R:$R,$C127,'5'!$C:$C,$G127)+SUMIFS('5'!$A:$A,'5'!$R:$R,G127,'5'!$D:$D,$G127)),SUMIF('5'!$S:$S,$C127,'5'!$A:$A)-(SUMIFS('5'!$A:$A,'5'!$S:$S,$C127,'5'!$C:$C,$D127)+SUMIFS('5'!$A:$A,'5'!$S:$S,$C127,'5'!$D:$D,$D127)+SUMIFS('5'!$A:$A,'5'!$S:$S,$C127,'5'!$C:$C,$G127)+SUMIFS('5'!$A:$A,'5'!$S:$S,$C127,'5'!$D:$D,$G127)),SUMIF('5'!$T:$T,$C127,'5'!$A:$A)-(SUMIFS('5'!$A:$A,'5'!$T:$T,$C127,'5'!$C:$C,$D127)+SUMIFS('5'!$A:$A,'5'!$T:$T,$C127,'5'!$D:$D,$D127)+SUMIFS('5'!$A:$A,'5'!$T:$T,$C127,'5'!$C:$C,$G127)+SUMIFS('5'!$A:$A,'5'!$T:$T,$C127,'5'!$D:$D,$G127))))</f>
        <v/>
      </c>
      <c r="O127" s="73" t="str">
        <f>IF('6'!$E$2="","",SUM(SUMIF('6'!$R:$R,$C127,'6'!$A:$A)-(SUMIFS('6'!$A:$A,'6'!$R:$R,$C127,'6'!$C:$C,$D127)+SUMIFS('6'!$A:$A,'6'!$R:$R,$C127,'6'!$D:$D,$D127)+SUMIFS('6'!$A:$A,'6'!$R:$R,$C127,'6'!$C:$C,$G127)+SUMIFS('6'!$A:$A,'6'!$R:$R,H127,'6'!$D:$D,$G127)),SUMIF('6'!$S:$S,$C127,'6'!$A:$A)-(SUMIFS('6'!$A:$A,'6'!$S:$S,$C127,'6'!$C:$C,$D127)+SUMIFS('6'!$A:$A,'6'!$S:$S,$C127,'6'!$D:$D,$D127)+SUMIFS('6'!$A:$A,'6'!$S:$S,$C127,'6'!$C:$C,$G127)+SUMIFS('6'!$A:$A,'6'!$S:$S,$C127,'6'!$D:$D,$G127)),SUMIF('6'!$T:$T,$C127,'6'!$A:$A)-(SUMIFS('6'!$A:$A,'6'!$T:$T,$C127,'6'!$C:$C,$D127)+SUMIFS('6'!$A:$A,'6'!$T:$T,$C127,'6'!$D:$D,$D127)+SUMIFS('6'!$A:$A,'6'!$T:$T,$C127,'6'!$C:$C,$G127)+SUMIFS('6'!$A:$A,'6'!$T:$T,$C127,'6'!$D:$D,$G127))))</f>
        <v/>
      </c>
      <c r="P127" s="73" t="str">
        <f>IF('7'!$E$2="","",SUM(SUMIF('7'!$R:$R,$C127,'7'!$A:$A)-(SUMIFS('7'!$A:$A,'7'!$R:$R,$C127,'7'!$C:$C,$D127)+SUMIFS('7'!$A:$A,'7'!$R:$R,$C127,'7'!$D:$D,$D127)+SUMIFS('7'!$A:$A,'7'!$R:$R,$C127,'7'!$C:$C,$G127)+SUMIFS('7'!$A:$A,'7'!$R:$R,I127,'7'!$D:$D,$G127)),SUMIF('7'!$S:$S,$C127,'7'!$A:$A)-(SUMIFS('7'!$A:$A,'7'!$S:$S,$C127,'7'!$C:$C,$D127)+SUMIFS('7'!$A:$A,'7'!$S:$S,$C127,'7'!$D:$D,$D127)+SUMIFS('7'!$A:$A,'7'!$S:$S,$C127,'7'!$C:$C,$G127)+SUMIFS('7'!$A:$A,'7'!$S:$S,$C127,'7'!$D:$D,$G127)),SUMIF('7'!$T:$T,$C127,'7'!$A:$A)-(SUMIFS('7'!$A:$A,'7'!$T:$T,$C127,'7'!$C:$C,$D127)+SUMIFS('7'!$A:$A,'7'!$T:$T,$C127,'7'!$D:$D,$D127)+SUMIFS('7'!$A:$A,'7'!$T:$T,$C127,'7'!$C:$C,$G127)+SUMIFS('7'!$A:$A,'7'!$T:$T,$C127,'7'!$D:$D,$G127))))</f>
        <v/>
      </c>
      <c r="Q127" s="73" t="str">
        <f>IF('8'!$E$2="","",SUM(SUMIF('8'!$R:$R,$C127,'8'!$A:$A)-(SUMIFS('8'!$A:$A,'8'!$R:$R,$C127,'8'!$C:$C,$D127)+SUMIFS('8'!$A:$A,'8'!$R:$R,$C127,'8'!$D:$D,$D127)+SUMIFS('8'!$A:$A,'8'!$R:$R,$C127,'8'!$C:$C,$G127)+SUMIFS('8'!$A:$A,'8'!$R:$R,J127,'8'!$D:$D,$G127)),SUMIF('8'!$S:$S,$C127,'8'!$A:$A)-(SUMIFS('8'!$A:$A,'8'!$S:$S,$C127,'8'!$C:$C,$D127)+SUMIFS('8'!$A:$A,'8'!$S:$S,$C127,'8'!$D:$D,$D127)+SUMIFS('8'!$A:$A,'8'!$S:$S,$C127,'8'!$C:$C,$G127)+SUMIFS('8'!$A:$A,'8'!$S:$S,$C127,'8'!$D:$D,$G127)),SUMIF('8'!$T:$T,$C127,'8'!$A:$A)-(SUMIFS('8'!$A:$A,'8'!$T:$T,$C127,'8'!$C:$C,$D127)+SUMIFS('8'!$A:$A,'8'!$T:$T,$C127,'8'!$D:$D,$D127)+SUMIFS('8'!$A:$A,'8'!$T:$T,$C127,'8'!$C:$C,$G127)+SUMIFS('8'!$A:$A,'8'!$T:$T,$C127,'8'!$D:$D,$G127))))</f>
        <v/>
      </c>
      <c r="R127" s="73" t="str">
        <f>IF('9'!$E$2="","",SUM(SUMIF('9'!$R:$R,$C127,'9'!$A:$A)-(SUMIFS('9'!$A:$A,'9'!$R:$R,$C127,'9'!$C:$C,$D127)+SUMIFS('9'!$A:$A,'9'!$R:$R,$C127,'9'!$D:$D,$D127)+SUMIFS('9'!$A:$A,'9'!$R:$R,$C127,'9'!$C:$C,$G127)+SUMIFS('9'!$A:$A,'9'!$R:$R,K127,'9'!$D:$D,$G127)),SUMIF('9'!$S:$S,$C127,'9'!$A:$A)-(SUMIFS('9'!$A:$A,'9'!$S:$S,$C127,'9'!$C:$C,$D127)+SUMIFS('9'!$A:$A,'9'!$S:$S,$C127,'9'!$D:$D,$D127)+SUMIFS('9'!$A:$A,'9'!$S:$S,$C127,'9'!$C:$C,$G127)+SUMIFS('9'!$A:$A,'9'!$S:$S,$C127,'9'!$D:$D,$G127)),SUMIF('9'!$T:$T,$C127,'9'!$A:$A)-(SUMIFS('9'!$A:$A,'9'!$T:$T,$C127,'9'!$C:$C,$D127)+SUMIFS('9'!$A:$A,'9'!$T:$T,$C127,'9'!$D:$D,$D127)+SUMIFS('9'!$A:$A,'9'!$T:$T,$C127,'9'!$C:$C,$G127)+SUMIFS('9'!$A:$A,'9'!$T:$T,$C127,'9'!$D:$D,$G127))))</f>
        <v/>
      </c>
      <c r="S127" s="73" t="str">
        <f>IF('10'!$D$2="","",SUM(SUMIF('10'!$Q:$Q,$C127,'10'!$A:$A)-(SUMIFS('10'!$A:$A,'10'!$Q:$Q,$C127,'10'!$B:$B,$D127)+SUMIFS('10'!$A:$A,'10'!$Q:$Q,$C127,'10'!$C:$C,$D127)+SUMIFS('10'!$A:$A,'10'!$Q:$Q,$C127,'10'!$B:$B,$G127)+SUMIFS('10'!$A:$A,'10'!$Q:$Q,L127,'10'!$C:$C,$G127)),SUMIF('10'!$R:$R,$C127,'10'!$A:$A)-(SUMIFS('10'!$A:$A,'10'!$R:$R,$C127,'10'!$B:$B,$D127)+SUMIFS('10'!$A:$A,'10'!$R:$R,$C127,'10'!$C:$C,$D127)+SUMIFS('10'!$A:$A,'10'!$R:$R,$C127,'10'!$B:$B,$G127)+SUMIFS('10'!$A:$A,'10'!$R:$R,$C127,'10'!$C:$C,$G127)),SUMIF('10'!$S:$S,$C127,'10'!$A:$A)-(SUMIFS('10'!$A:$A,'10'!$S:$S,$C127,'10'!$B:$B,$D127)+SUMIFS('10'!$A:$A,'10'!$S:$S,$C127,'10'!$C:$C,$D127)+SUMIFS('10'!$A:$A,'10'!$S:$S,$C127,'10'!$B:$B,$G127)+SUMIFS('10'!$A:$A,'10'!$S:$S,$C127,'10'!$C:$C,$G127))))</f>
        <v/>
      </c>
      <c r="T127" s="73" t="str">
        <f>IF('11'!$D$2="","",SUM(SUMIF('11'!$Q:$Q,$C127,'11'!$A:$A)-(SUMIFS('11'!$A:$A,'11'!$Q:$Q,$C127,'11'!$B:$B,$D127)+SUMIFS('11'!$A:$A,'11'!$Q:$Q,$C127,'11'!$C:$C,$D127)+SUMIFS('11'!$A:$A,'11'!$Q:$Q,$C127,'11'!$B:$B,$G127)+SUMIFS('11'!$A:$A,'11'!$Q:$Q,M127,'11'!$C:$C,$G127)),SUMIF('11'!$R:$R,$C127,'11'!$A:$A)-(SUMIFS('11'!$A:$A,'11'!$R:$R,$C127,'11'!$B:$B,$D127)+SUMIFS('11'!$A:$A,'11'!$R:$R,$C127,'11'!$C:$C,$D127)+SUMIFS('11'!$A:$A,'11'!$R:$R,$C127,'11'!$B:$B,$G127)+SUMIFS('11'!$A:$A,'11'!$R:$R,$C127,'11'!$C:$C,$G127)),SUMIF('11'!$S:$S,$C127,'11'!$A:$A)-(SUMIFS('11'!$A:$A,'11'!$S:$S,$C127,'11'!$B:$B,$D127)+SUMIFS('11'!$A:$A,'11'!$S:$S,$C127,'11'!$C:$C,$D127)+SUMIFS('11'!$A:$A,'11'!$S:$S,$C127,'11'!$B:$B,$G127)+SUMIFS('11'!$A:$A,'11'!$S:$S,$C127,'11'!$C:$C,$G127))))</f>
        <v/>
      </c>
      <c r="U127" s="74" t="str">
        <f>IF('12'!$D$2="","",SUM(SUMIF('12'!$Q:$Q,$C127,'12'!$A:$A)-(SUMIFS('12'!$A:$A,'12'!$Q:$Q,$C127,'12'!$B:$B,$D127)+SUMIFS('12'!$A:$A,'12'!$Q:$Q,$C127,'12'!$C:$C,$D127)+SUMIFS('12'!$A:$A,'12'!$Q:$Q,$C127,'12'!$B:$B,$G127)+SUMIFS('12'!$A:$A,'12'!$Q:$Q,N127,'12'!$C:$C,$G127)),SUMIF('12'!$R:$R,$C127,'12'!$A:$A)-(SUMIFS('12'!$A:$A,'12'!$R:$R,$C127,'12'!$B:$B,$D127)+SUMIFS('12'!$A:$A,'12'!$R:$R,$C127,'12'!$C:$C,$D127)+SUMIFS('12'!$A:$A,'12'!$R:$R,$C127,'12'!$B:$B,$G127)+SUMIFS('12'!$A:$A,'12'!$R:$R,$C127,'12'!$C:$C,$G127)),SUMIF('12'!$S:$S,$C127,'12'!$A:$A)-(SUMIFS('12'!$A:$A,'12'!$S:$S,$C127,'12'!$B:$B,$D127)+SUMIFS('12'!$A:$A,'12'!$S:$S,$C127,'12'!$C:$C,$D127)+SUMIFS('12'!$A:$A,'12'!$S:$S,$C127,'12'!$B:$B,$G127)+SUMIFS('12'!$A:$A,'12'!$S:$S,$C127,'12'!$C:$C,$G127))))</f>
        <v/>
      </c>
      <c r="V127" s="75" t="str">
        <f>IF('13'!$D$2="","",SUM(SUMIF('13'!$Q:$Q,$C127,'13'!$A:$A)-(SUMIFS('13'!$A:$A,'13'!$Q:$Q,$C127,'13'!$B:$B,$D127)+SUMIFS('13'!$A:$A,'13'!$Q:$Q,$C127,'13'!$C:$C,$D127)+SUMIFS('13'!$A:$A,'13'!$Q:$Q,$C127,'13'!$B:$B,$G127)+SUMIFS('13'!$A:$A,'13'!$Q:$Q,O127,'13'!$C:$C,$G127)),SUMIF('13'!$R:$R,$C127,'13'!$A:$A)-(SUMIFS('13'!$A:$A,'13'!$R:$R,$C127,'13'!$B:$B,$D127)+SUMIFS('13'!$A:$A,'13'!$R:$R,$C127,'13'!$C:$C,$D127)+SUMIFS('13'!$A:$A,'13'!$R:$R,$C127,'13'!$B:$B,$G127)+SUMIFS('13'!$A:$A,'13'!$R:$R,$C127,'13'!$C:$C,$G127)),SUMIF('13'!$S:$S,$C127,'13'!$A:$A)-(SUMIFS('13'!$A:$A,'13'!$S:$S,$C127,'13'!$B:$B,$D127)+SUMIFS('13'!$A:$A,'13'!$S:$S,$C127,'13'!$C:$C,$D127)+SUMIFS('13'!$A:$A,'13'!$S:$S,$C127,'13'!$B:$B,$G127)+SUMIFS('13'!$A:$A,'13'!$S:$S,$C127,'13'!$C:$C,$G127))))</f>
        <v/>
      </c>
      <c r="W127" s="76" t="str">
        <f>IF('14'!$D$2="","",SUM(SUMIF('14'!$Q:$Q,$C127,'14'!$A:$A)-(SUMIFS('14'!$A:$A,'14'!$Q:$Q,$C127,'14'!$B:$B,$D127)+SUMIFS('14'!$A:$A,'14'!$Q:$Q,$C127,'14'!$C:$C,$D127)+SUMIFS('14'!$A:$A,'14'!$Q:$Q,$C127,'14'!$B:$B,$G127)+SUMIFS('14'!$A:$A,'14'!$Q:$Q,P127,'14'!$C:$C,$G127)),SUMIF('14'!$R:$R,$C127,'14'!$A:$A)-(SUMIFS('14'!$A:$A,'14'!$R:$R,$C127,'14'!$B:$B,$D127)+SUMIFS('14'!$A:$A,'14'!$R:$R,$C127,'14'!$C:$C,$D127)+SUMIFS('14'!$A:$A,'14'!$R:$R,$C127,'14'!$B:$B,$G127)+SUMIFS('14'!$A:$A,'14'!$R:$R,$C127,'14'!$C:$C,$G127)),SUMIF('14'!$S:$S,$C127,'14'!$A:$A)-(SUMIFS('14'!$A:$A,'14'!$S:$S,$C127,'14'!$B:$B,$D127)+SUMIFS('14'!$A:$A,'14'!$S:$S,$C127,'14'!$C:$C,$D127)+SUMIFS('14'!$A:$A,'14'!$S:$S,$C127,'14'!$B:$B,$G127)+SUMIFS('14'!$A:$A,'14'!$S:$S,$C127,'14'!$C:$C,$G127))))</f>
        <v/>
      </c>
      <c r="X127" s="73" t="str">
        <f>IF('15'!$D$2="","",SUM(SUMIF('15'!$Q:$Q,$C127,'15'!$A:$A)-(SUMIFS('15'!$A:$A,'15'!$Q:$Q,$C127,'15'!$B:$B,$D127)+SUMIFS('15'!$A:$A,'15'!$Q:$Q,$C127,'15'!$C:$C,$D127)+SUMIFS('15'!$A:$A,'15'!$Q:$Q,$C127,'15'!$B:$B,$G127)+SUMIFS('15'!$A:$A,'15'!$Q:$Q,Q127,'15'!$C:$C,$G127)),SUMIF('15'!$R:$R,$C127,'15'!$A:$A)-(SUMIFS('15'!$A:$A,'15'!$R:$R,$C127,'15'!$B:$B,$D127)+SUMIFS('15'!$A:$A,'15'!$R:$R,$C127,'15'!$C:$C,$D127)+SUMIFS('15'!$A:$A,'15'!$R:$R,$C127,'15'!$B:$B,$G127)+SUMIFS('15'!$A:$A,'15'!$R:$R,$C127,'15'!$C:$C,$G127)),SUMIF('15'!$S:$S,$C127,'15'!$A:$A)-(SUMIFS('15'!$A:$A,'15'!$S:$S,$C127,'15'!$B:$B,$D127)+SUMIFS('15'!$A:$A,'15'!$S:$S,$C127,'15'!$C:$C,$D127)+SUMIFS('15'!$A:$A,'15'!$S:$S,$C127,'15'!$B:$B,$G127)+SUMIFS('15'!$A:$A,'15'!$S:$S,$C127,'15'!$C:$C,$G127))))</f>
        <v/>
      </c>
      <c r="Y127" s="77">
        <f t="shared" si="33"/>
        <v>6</v>
      </c>
      <c r="Z127" s="85">
        <f>SUM(COUNTIF('1'!$R$2:$T$100,$C127),COUNTIF('2'!$R$2:$T$100,$C127),COUNTIF('3'!$R$2:$T$100,$C127),COUNTIF('4'!$R$2:$T$100,$C127),COUNTIF('5'!$R$2:$T$100,$C127),COUNTIF('6'!$R$2:$T$100,$C127),COUNTIF('7'!$R$2:$T$100,$C127),COUNTIF('8'!$R$2:$T$100,$C127),COUNTIF('9'!$R$2:$T$100,$C127),COUNTIF('10'!$Q$2:$S$100,$C127),COUNTIF('11'!$Q$2:$S$100,$C127),COUNTIF('12'!$Q$2:$S$100,$C127),COUNTIF('13'!$Q$2:$S$100,$C127),COUNTIF('14'!$Q$2:$S$100,$C127),COUNTIF('15'!$Q$2:$S$100,$C127))</f>
        <v>6</v>
      </c>
    </row>
    <row r="128" spans="1:36" x14ac:dyDescent="0.2">
      <c r="A128" s="2" t="s">
        <v>16</v>
      </c>
      <c r="B128" s="2" t="s">
        <v>141</v>
      </c>
      <c r="C128" s="2" t="str">
        <f t="shared" si="30"/>
        <v>Mark Rookwood</v>
      </c>
      <c r="D128" s="40"/>
      <c r="E128" s="43"/>
      <c r="F128" s="72">
        <f t="shared" si="31"/>
        <v>0</v>
      </c>
      <c r="G128" s="40"/>
      <c r="H128" s="43"/>
      <c r="I128" s="72">
        <f t="shared" si="32"/>
        <v>0</v>
      </c>
      <c r="J128" s="73">
        <f>IF('1'!$E$2="","",SUM(SUMIF('1'!$R:$R,$C128,'1'!$A:$A)-(SUMIFS('1'!$A:$A,'1'!$R:$R,$C128,'1'!$C:$C,$D128)+SUMIFS('1'!$A:$A,'1'!$R:$R,$C128,'1'!$D:$D,$D128)+SUMIFS('1'!$A:$A,'1'!$R:$R,$C128,'1'!$C:$C,$G128)+SUMIFS('1'!$A:$A,'1'!$R:$R,C128,'1'!$D:$D,$G128)),SUMIF('1'!$S:$S,$C128,'1'!$A:$A)-(SUMIFS('1'!$A:$A,'1'!$S:$S,$C128,'1'!$C:$C,$D128)+SUMIFS('1'!$A:$A,'1'!$S:$S,$C128,'1'!$D:$D,$D128)+SUMIFS('1'!$A:$A,'1'!$S:$S,$C128,'1'!$C:$C,$G128)+SUMIFS('1'!$A:$A,'1'!$S:$S,$C128,'1'!$D:$D,$G128)),SUMIF('1'!$T:$T,$C128,'1'!$A:$A)-(SUMIFS('1'!$A:$A,'1'!$T:$T,$C128,'1'!$C:$C,$D128)+SUMIFS('1'!$A:$A,'1'!$T:$T,$C128,'1'!$D:$D,$D128)+SUMIFS('1'!$A:$A,'1'!$T:$T,$C128,'1'!$C:$C,$G128)+SUMIFS('1'!$A:$A,'1'!$T:$T,$C128,'1'!$D:$D,$G128))))</f>
        <v>0</v>
      </c>
      <c r="K128" s="73">
        <f>IF('2'!$E$2="","",SUM(SUMIF('2'!$R:$R,$C128,'2'!$A:$A)-(SUMIFS('2'!$A:$A,'2'!$R:$R,$C128,'2'!$C:$C,$D128)+SUMIFS('2'!$A:$A,'2'!$R:$R,$C128,'2'!$D:$D,$D128)+SUMIFS('2'!$A:$A,'2'!$R:$R,$C128,'2'!$C:$C,$G128)+SUMIFS('2'!$A:$A,'2'!$R:$R,D128,'2'!$D:$D,$G128)),SUMIF('2'!$S:$S,$C128,'2'!$A:$A)-(SUMIFS('2'!$A:$A,'2'!$S:$S,$C128,'2'!$C:$C,$D128)+SUMIFS('2'!$A:$A,'2'!$S:$S,$C128,'2'!$D:$D,$D128)+SUMIFS('2'!$A:$A,'2'!$S:$S,$C128,'2'!$C:$C,$G128)+SUMIFS('2'!$A:$A,'2'!$S:$S,$C128,'2'!$D:$D,$G128)),SUMIF('2'!$T:$T,$C128,'2'!$A:$A)-(SUMIFS('2'!$A:$A,'2'!$T:$T,$C128,'2'!$C:$C,$D128)+SUMIFS('2'!$A:$A,'2'!$T:$T,$C128,'2'!$D:$D,$D128)+SUMIFS('2'!$A:$A,'2'!$T:$T,$C128,'2'!$C:$C,$G128)+SUMIFS('2'!$A:$A,'2'!$T:$T,$C128,'2'!$D:$D,$G128))))</f>
        <v>0</v>
      </c>
      <c r="L128" s="73">
        <f>IF('3'!$E$2="","",SUM(SUMIF('3'!$R:$R,$C128,'3'!$A:$A)-(SUMIFS('3'!$A:$A,'3'!$R:$R,$C128,'3'!$C:$C,$D128)+SUMIFS('3'!$A:$A,'3'!$R:$R,$C128,'3'!$D:$D,$D128)+SUMIFS('3'!$A:$A,'3'!$R:$R,$C128,'3'!$C:$C,$G128)+SUMIFS('3'!$A:$A,'3'!$R:$R,E128,'3'!$D:$D,$G128)),SUMIF('3'!$S:$S,$C128,'3'!$A:$A)-(SUMIFS('3'!$A:$A,'3'!$S:$S,$C128,'3'!$C:$C,$D128)+SUMIFS('3'!$A:$A,'3'!$S:$S,$C128,'3'!$D:$D,$D128)+SUMIFS('3'!$A:$A,'3'!$S:$S,$C128,'3'!$C:$C,$G128)+SUMIFS('3'!$A:$A,'3'!$S:$S,$C128,'3'!$D:$D,$G128)),SUMIF('3'!$T:$T,$C128,'3'!$A:$A)-(SUMIFS('3'!$A:$A,'3'!$T:$T,$C128,'3'!$C:$C,$D128)+SUMIFS('3'!$A:$A,'3'!$T:$T,$C128,'3'!$D:$D,$D128)+SUMIFS('3'!$A:$A,'3'!$T:$T,$C128,'3'!$C:$C,$G128)+SUMIFS('3'!$A:$A,'3'!$T:$T,$C128,'3'!$D:$D,$G128))))</f>
        <v>0</v>
      </c>
      <c r="M128" s="73" t="str">
        <f>IF('4'!$E$2="","",SUM(SUMIF('4'!$R:$R,$C128,'4'!$A:$A)-(SUMIFS('4'!$A:$A,'4'!$R:$R,$C128,'4'!$C:$C,$D128)+SUMIFS('4'!$A:$A,'4'!$R:$R,$C128,'4'!$D:$D,$D128)+SUMIFS('4'!$A:$A,'4'!$R:$R,$C128,'4'!$C:$C,$G128)+SUMIFS('4'!$A:$A,'4'!$R:$R,F128,'4'!$D:$D,$G128)),SUMIF('4'!$S:$S,$C128,'4'!$A:$A)-(SUMIFS('4'!$A:$A,'4'!$S:$S,$C128,'4'!$C:$C,$D128)+SUMIFS('4'!$A:$A,'4'!$S:$S,$C128,'4'!$D:$D,$D128)+SUMIFS('4'!$A:$A,'4'!$S:$S,$C128,'4'!$C:$C,$G128)+SUMIFS('4'!$A:$A,'4'!$S:$S,$C128,'4'!$D:$D,$G128)),SUMIF('4'!$T:$T,$C128,'4'!$A:$A)-(SUMIFS('4'!$A:$A,'4'!$T:$T,$C128,'4'!$C:$C,$D128)+SUMIFS('4'!$A:$A,'4'!$T:$T,$C128,'4'!$D:$D,$D128)+SUMIFS('4'!$A:$A,'4'!$T:$T,$C128,'4'!$C:$C,$G128)+SUMIFS('4'!$A:$A,'4'!$T:$T,$C128,'4'!$D:$D,$G128))))</f>
        <v/>
      </c>
      <c r="N128" s="73" t="str">
        <f>IF('5'!$E$2="","",SUM(SUMIF('5'!$R:$R,$C128,'5'!$A:$A)-(SUMIFS('5'!$A:$A,'5'!$R:$R,$C128,'5'!$C:$C,$D128)+SUMIFS('5'!$A:$A,'5'!$R:$R,$C128,'5'!$D:$D,$D128)+SUMIFS('5'!$A:$A,'5'!$R:$R,$C128,'5'!$C:$C,$G128)+SUMIFS('5'!$A:$A,'5'!$R:$R,G128,'5'!$D:$D,$G128)),SUMIF('5'!$S:$S,$C128,'5'!$A:$A)-(SUMIFS('5'!$A:$A,'5'!$S:$S,$C128,'5'!$C:$C,$D128)+SUMIFS('5'!$A:$A,'5'!$S:$S,$C128,'5'!$D:$D,$D128)+SUMIFS('5'!$A:$A,'5'!$S:$S,$C128,'5'!$C:$C,$G128)+SUMIFS('5'!$A:$A,'5'!$S:$S,$C128,'5'!$D:$D,$G128)),SUMIF('5'!$T:$T,$C128,'5'!$A:$A)-(SUMIFS('5'!$A:$A,'5'!$T:$T,$C128,'5'!$C:$C,$D128)+SUMIFS('5'!$A:$A,'5'!$T:$T,$C128,'5'!$D:$D,$D128)+SUMIFS('5'!$A:$A,'5'!$T:$T,$C128,'5'!$C:$C,$G128)+SUMIFS('5'!$A:$A,'5'!$T:$T,$C128,'5'!$D:$D,$G128))))</f>
        <v/>
      </c>
      <c r="O128" s="73" t="str">
        <f>IF('6'!$E$2="","",SUM(SUMIF('6'!$R:$R,$C128,'6'!$A:$A)-(SUMIFS('6'!$A:$A,'6'!$R:$R,$C128,'6'!$C:$C,$D128)+SUMIFS('6'!$A:$A,'6'!$R:$R,$C128,'6'!$D:$D,$D128)+SUMIFS('6'!$A:$A,'6'!$R:$R,$C128,'6'!$C:$C,$G128)+SUMIFS('6'!$A:$A,'6'!$R:$R,H128,'6'!$D:$D,$G128)),SUMIF('6'!$S:$S,$C128,'6'!$A:$A)-(SUMIFS('6'!$A:$A,'6'!$S:$S,$C128,'6'!$C:$C,$D128)+SUMIFS('6'!$A:$A,'6'!$S:$S,$C128,'6'!$D:$D,$D128)+SUMIFS('6'!$A:$A,'6'!$S:$S,$C128,'6'!$C:$C,$G128)+SUMIFS('6'!$A:$A,'6'!$S:$S,$C128,'6'!$D:$D,$G128)),SUMIF('6'!$T:$T,$C128,'6'!$A:$A)-(SUMIFS('6'!$A:$A,'6'!$T:$T,$C128,'6'!$C:$C,$D128)+SUMIFS('6'!$A:$A,'6'!$T:$T,$C128,'6'!$D:$D,$D128)+SUMIFS('6'!$A:$A,'6'!$T:$T,$C128,'6'!$C:$C,$G128)+SUMIFS('6'!$A:$A,'6'!$T:$T,$C128,'6'!$D:$D,$G128))))</f>
        <v/>
      </c>
      <c r="P128" s="73" t="str">
        <f>IF('7'!$E$2="","",SUM(SUMIF('7'!$R:$R,$C128,'7'!$A:$A)-(SUMIFS('7'!$A:$A,'7'!$R:$R,$C128,'7'!$C:$C,$D128)+SUMIFS('7'!$A:$A,'7'!$R:$R,$C128,'7'!$D:$D,$D128)+SUMIFS('7'!$A:$A,'7'!$R:$R,$C128,'7'!$C:$C,$G128)+SUMIFS('7'!$A:$A,'7'!$R:$R,I128,'7'!$D:$D,$G128)),SUMIF('7'!$S:$S,$C128,'7'!$A:$A)-(SUMIFS('7'!$A:$A,'7'!$S:$S,$C128,'7'!$C:$C,$D128)+SUMIFS('7'!$A:$A,'7'!$S:$S,$C128,'7'!$D:$D,$D128)+SUMIFS('7'!$A:$A,'7'!$S:$S,$C128,'7'!$C:$C,$G128)+SUMIFS('7'!$A:$A,'7'!$S:$S,$C128,'7'!$D:$D,$G128)),SUMIF('7'!$T:$T,$C128,'7'!$A:$A)-(SUMIFS('7'!$A:$A,'7'!$T:$T,$C128,'7'!$C:$C,$D128)+SUMIFS('7'!$A:$A,'7'!$T:$T,$C128,'7'!$D:$D,$D128)+SUMIFS('7'!$A:$A,'7'!$T:$T,$C128,'7'!$C:$C,$G128)+SUMIFS('7'!$A:$A,'7'!$T:$T,$C128,'7'!$D:$D,$G128))))</f>
        <v/>
      </c>
      <c r="Q128" s="73" t="str">
        <f>IF('8'!$E$2="","",SUM(SUMIF('8'!$R:$R,$C128,'8'!$A:$A)-(SUMIFS('8'!$A:$A,'8'!$R:$R,$C128,'8'!$C:$C,$D128)+SUMIFS('8'!$A:$A,'8'!$R:$R,$C128,'8'!$D:$D,$D128)+SUMIFS('8'!$A:$A,'8'!$R:$R,$C128,'8'!$C:$C,$G128)+SUMIFS('8'!$A:$A,'8'!$R:$R,J128,'8'!$D:$D,$G128)),SUMIF('8'!$S:$S,$C128,'8'!$A:$A)-(SUMIFS('8'!$A:$A,'8'!$S:$S,$C128,'8'!$C:$C,$D128)+SUMIFS('8'!$A:$A,'8'!$S:$S,$C128,'8'!$D:$D,$D128)+SUMIFS('8'!$A:$A,'8'!$S:$S,$C128,'8'!$C:$C,$G128)+SUMIFS('8'!$A:$A,'8'!$S:$S,$C128,'8'!$D:$D,$G128)),SUMIF('8'!$T:$T,$C128,'8'!$A:$A)-(SUMIFS('8'!$A:$A,'8'!$T:$T,$C128,'8'!$C:$C,$D128)+SUMIFS('8'!$A:$A,'8'!$T:$T,$C128,'8'!$D:$D,$D128)+SUMIFS('8'!$A:$A,'8'!$T:$T,$C128,'8'!$C:$C,$G128)+SUMIFS('8'!$A:$A,'8'!$T:$T,$C128,'8'!$D:$D,$G128))))</f>
        <v/>
      </c>
      <c r="R128" s="73" t="str">
        <f>IF('9'!$E$2="","",SUM(SUMIF('9'!$R:$R,$C128,'9'!$A:$A)-(SUMIFS('9'!$A:$A,'9'!$R:$R,$C128,'9'!$C:$C,$D128)+SUMIFS('9'!$A:$A,'9'!$R:$R,$C128,'9'!$D:$D,$D128)+SUMIFS('9'!$A:$A,'9'!$R:$R,$C128,'9'!$C:$C,$G128)+SUMIFS('9'!$A:$A,'9'!$R:$R,K128,'9'!$D:$D,$G128)),SUMIF('9'!$S:$S,$C128,'9'!$A:$A)-(SUMIFS('9'!$A:$A,'9'!$S:$S,$C128,'9'!$C:$C,$D128)+SUMIFS('9'!$A:$A,'9'!$S:$S,$C128,'9'!$D:$D,$D128)+SUMIFS('9'!$A:$A,'9'!$S:$S,$C128,'9'!$C:$C,$G128)+SUMIFS('9'!$A:$A,'9'!$S:$S,$C128,'9'!$D:$D,$G128)),SUMIF('9'!$T:$T,$C128,'9'!$A:$A)-(SUMIFS('9'!$A:$A,'9'!$T:$T,$C128,'9'!$C:$C,$D128)+SUMIFS('9'!$A:$A,'9'!$T:$T,$C128,'9'!$D:$D,$D128)+SUMIFS('9'!$A:$A,'9'!$T:$T,$C128,'9'!$C:$C,$G128)+SUMIFS('9'!$A:$A,'9'!$T:$T,$C128,'9'!$D:$D,$G128))))</f>
        <v/>
      </c>
      <c r="S128" s="73" t="str">
        <f>IF('10'!$D$2="","",SUM(SUMIF('10'!$Q:$Q,$C128,'10'!$A:$A)-(SUMIFS('10'!$A:$A,'10'!$Q:$Q,$C128,'10'!$B:$B,$D128)+SUMIFS('10'!$A:$A,'10'!$Q:$Q,$C128,'10'!$C:$C,$D128)+SUMIFS('10'!$A:$A,'10'!$Q:$Q,$C128,'10'!$B:$B,$G128)+SUMIFS('10'!$A:$A,'10'!$Q:$Q,L128,'10'!$C:$C,$G128)),SUMIF('10'!$R:$R,$C128,'10'!$A:$A)-(SUMIFS('10'!$A:$A,'10'!$R:$R,$C128,'10'!$B:$B,$D128)+SUMIFS('10'!$A:$A,'10'!$R:$R,$C128,'10'!$C:$C,$D128)+SUMIFS('10'!$A:$A,'10'!$R:$R,$C128,'10'!$B:$B,$G128)+SUMIFS('10'!$A:$A,'10'!$R:$R,$C128,'10'!$C:$C,$G128)),SUMIF('10'!$S:$S,$C128,'10'!$A:$A)-(SUMIFS('10'!$A:$A,'10'!$S:$S,$C128,'10'!$B:$B,$D128)+SUMIFS('10'!$A:$A,'10'!$S:$S,$C128,'10'!$C:$C,$D128)+SUMIFS('10'!$A:$A,'10'!$S:$S,$C128,'10'!$B:$B,$G128)+SUMIFS('10'!$A:$A,'10'!$S:$S,$C128,'10'!$C:$C,$G128))))</f>
        <v/>
      </c>
      <c r="T128" s="73" t="str">
        <f>IF('11'!$D$2="","",SUM(SUMIF('11'!$Q:$Q,$C128,'11'!$A:$A)-(SUMIFS('11'!$A:$A,'11'!$Q:$Q,$C128,'11'!$B:$B,$D128)+SUMIFS('11'!$A:$A,'11'!$Q:$Q,$C128,'11'!$C:$C,$D128)+SUMIFS('11'!$A:$A,'11'!$Q:$Q,$C128,'11'!$B:$B,$G128)+SUMIFS('11'!$A:$A,'11'!$Q:$Q,M128,'11'!$C:$C,$G128)),SUMIF('11'!$R:$R,$C128,'11'!$A:$A)-(SUMIFS('11'!$A:$A,'11'!$R:$R,$C128,'11'!$B:$B,$D128)+SUMIFS('11'!$A:$A,'11'!$R:$R,$C128,'11'!$C:$C,$D128)+SUMIFS('11'!$A:$A,'11'!$R:$R,$C128,'11'!$B:$B,$G128)+SUMIFS('11'!$A:$A,'11'!$R:$R,$C128,'11'!$C:$C,$G128)),SUMIF('11'!$S:$S,$C128,'11'!$A:$A)-(SUMIFS('11'!$A:$A,'11'!$S:$S,$C128,'11'!$B:$B,$D128)+SUMIFS('11'!$A:$A,'11'!$S:$S,$C128,'11'!$C:$C,$D128)+SUMIFS('11'!$A:$A,'11'!$S:$S,$C128,'11'!$B:$B,$G128)+SUMIFS('11'!$A:$A,'11'!$S:$S,$C128,'11'!$C:$C,$G128))))</f>
        <v/>
      </c>
      <c r="U128" s="74" t="str">
        <f>IF('12'!$D$2="","",SUM(SUMIF('12'!$Q:$Q,$C128,'12'!$A:$A)-(SUMIFS('12'!$A:$A,'12'!$Q:$Q,$C128,'12'!$B:$B,$D128)+SUMIFS('12'!$A:$A,'12'!$Q:$Q,$C128,'12'!$C:$C,$D128)+SUMIFS('12'!$A:$A,'12'!$Q:$Q,$C128,'12'!$B:$B,$G128)+SUMIFS('12'!$A:$A,'12'!$Q:$Q,N128,'12'!$C:$C,$G128)),SUMIF('12'!$R:$R,$C128,'12'!$A:$A)-(SUMIFS('12'!$A:$A,'12'!$R:$R,$C128,'12'!$B:$B,$D128)+SUMIFS('12'!$A:$A,'12'!$R:$R,$C128,'12'!$C:$C,$D128)+SUMIFS('12'!$A:$A,'12'!$R:$R,$C128,'12'!$B:$B,$G128)+SUMIFS('12'!$A:$A,'12'!$R:$R,$C128,'12'!$C:$C,$G128)),SUMIF('12'!$S:$S,$C128,'12'!$A:$A)-(SUMIFS('12'!$A:$A,'12'!$S:$S,$C128,'12'!$B:$B,$D128)+SUMIFS('12'!$A:$A,'12'!$S:$S,$C128,'12'!$C:$C,$D128)+SUMIFS('12'!$A:$A,'12'!$S:$S,$C128,'12'!$B:$B,$G128)+SUMIFS('12'!$A:$A,'12'!$S:$S,$C128,'12'!$C:$C,$G128))))</f>
        <v/>
      </c>
      <c r="V128" s="75" t="str">
        <f>IF('13'!$D$2="","",SUM(SUMIF('13'!$Q:$Q,$C128,'13'!$A:$A)-(SUMIFS('13'!$A:$A,'13'!$Q:$Q,$C128,'13'!$B:$B,$D128)+SUMIFS('13'!$A:$A,'13'!$Q:$Q,$C128,'13'!$C:$C,$D128)+SUMIFS('13'!$A:$A,'13'!$Q:$Q,$C128,'13'!$B:$B,$G128)+SUMIFS('13'!$A:$A,'13'!$Q:$Q,O128,'13'!$C:$C,$G128)),SUMIF('13'!$R:$R,$C128,'13'!$A:$A)-(SUMIFS('13'!$A:$A,'13'!$R:$R,$C128,'13'!$B:$B,$D128)+SUMIFS('13'!$A:$A,'13'!$R:$R,$C128,'13'!$C:$C,$D128)+SUMIFS('13'!$A:$A,'13'!$R:$R,$C128,'13'!$B:$B,$G128)+SUMIFS('13'!$A:$A,'13'!$R:$R,$C128,'13'!$C:$C,$G128)),SUMIF('13'!$S:$S,$C128,'13'!$A:$A)-(SUMIFS('13'!$A:$A,'13'!$S:$S,$C128,'13'!$B:$B,$D128)+SUMIFS('13'!$A:$A,'13'!$S:$S,$C128,'13'!$C:$C,$D128)+SUMIFS('13'!$A:$A,'13'!$S:$S,$C128,'13'!$B:$B,$G128)+SUMIFS('13'!$A:$A,'13'!$S:$S,$C128,'13'!$C:$C,$G128))))</f>
        <v/>
      </c>
      <c r="W128" s="76" t="str">
        <f>IF('14'!$D$2="","",SUM(SUMIF('14'!$Q:$Q,$C128,'14'!$A:$A)-(SUMIFS('14'!$A:$A,'14'!$Q:$Q,$C128,'14'!$B:$B,$D128)+SUMIFS('14'!$A:$A,'14'!$Q:$Q,$C128,'14'!$C:$C,$D128)+SUMIFS('14'!$A:$A,'14'!$Q:$Q,$C128,'14'!$B:$B,$G128)+SUMIFS('14'!$A:$A,'14'!$Q:$Q,P128,'14'!$C:$C,$G128)),SUMIF('14'!$R:$R,$C128,'14'!$A:$A)-(SUMIFS('14'!$A:$A,'14'!$R:$R,$C128,'14'!$B:$B,$D128)+SUMIFS('14'!$A:$A,'14'!$R:$R,$C128,'14'!$C:$C,$D128)+SUMIFS('14'!$A:$A,'14'!$R:$R,$C128,'14'!$B:$B,$G128)+SUMIFS('14'!$A:$A,'14'!$R:$R,$C128,'14'!$C:$C,$G128)),SUMIF('14'!$S:$S,$C128,'14'!$A:$A)-(SUMIFS('14'!$A:$A,'14'!$S:$S,$C128,'14'!$B:$B,$D128)+SUMIFS('14'!$A:$A,'14'!$S:$S,$C128,'14'!$C:$C,$D128)+SUMIFS('14'!$A:$A,'14'!$S:$S,$C128,'14'!$B:$B,$G128)+SUMIFS('14'!$A:$A,'14'!$S:$S,$C128,'14'!$C:$C,$G128))))</f>
        <v/>
      </c>
      <c r="X128" s="73" t="str">
        <f>IF('15'!$D$2="","",SUM(SUMIF('15'!$Q:$Q,$C128,'15'!$A:$A)-(SUMIFS('15'!$A:$A,'15'!$Q:$Q,$C128,'15'!$B:$B,$D128)+SUMIFS('15'!$A:$A,'15'!$Q:$Q,$C128,'15'!$C:$C,$D128)+SUMIFS('15'!$A:$A,'15'!$Q:$Q,$C128,'15'!$B:$B,$G128)+SUMIFS('15'!$A:$A,'15'!$Q:$Q,Q128,'15'!$C:$C,$G128)),SUMIF('15'!$R:$R,$C128,'15'!$A:$A)-(SUMIFS('15'!$A:$A,'15'!$R:$R,$C128,'15'!$B:$B,$D128)+SUMIFS('15'!$A:$A,'15'!$R:$R,$C128,'15'!$C:$C,$D128)+SUMIFS('15'!$A:$A,'15'!$R:$R,$C128,'15'!$B:$B,$G128)+SUMIFS('15'!$A:$A,'15'!$R:$R,$C128,'15'!$C:$C,$G128)),SUMIF('15'!$S:$S,$C128,'15'!$A:$A)-(SUMIFS('15'!$A:$A,'15'!$S:$S,$C128,'15'!$B:$B,$D128)+SUMIFS('15'!$A:$A,'15'!$S:$S,$C128,'15'!$C:$C,$D128)+SUMIFS('15'!$A:$A,'15'!$S:$S,$C128,'15'!$B:$B,$G128)+SUMIFS('15'!$A:$A,'15'!$S:$S,$C128,'15'!$C:$C,$G128))))</f>
        <v/>
      </c>
      <c r="Y128" s="77">
        <f t="shared" si="33"/>
        <v>0</v>
      </c>
      <c r="Z128" s="85">
        <f>SUM(COUNTIF('1'!$R$2:$T$100,$C128),COUNTIF('2'!$R$2:$T$100,$C128),COUNTIF('3'!$R$2:$T$100,$C128),COUNTIF('4'!$R$2:$T$100,$C128),COUNTIF('5'!$R$2:$T$100,$C128),COUNTIF('6'!$R$2:$T$100,$C128),COUNTIF('7'!$R$2:$T$100,$C128),COUNTIF('8'!$R$2:$T$100,$C128),COUNTIF('9'!$R$2:$T$100,$C128),COUNTIF('10'!$Q$2:$S$100,$C128),COUNTIF('11'!$Q$2:$S$100,$C128),COUNTIF('12'!$Q$2:$S$100,$C128),COUNTIF('13'!$Q$2:$S$100,$C128),COUNTIF('14'!$Q$2:$S$100,$C128),COUNTIF('15'!$Q$2:$S$100,$C128))</f>
        <v>0</v>
      </c>
      <c r="AI128" s="39"/>
      <c r="AJ128" s="39"/>
    </row>
    <row r="129" spans="1:36" x14ac:dyDescent="0.2">
      <c r="A129" s="2" t="s">
        <v>37</v>
      </c>
      <c r="B129" s="2" t="s">
        <v>102</v>
      </c>
      <c r="C129" s="2" t="str">
        <f t="shared" si="30"/>
        <v>Lily Rowe</v>
      </c>
      <c r="D129" s="40"/>
      <c r="E129" s="43"/>
      <c r="F129" s="72">
        <f t="shared" si="31"/>
        <v>0</v>
      </c>
      <c r="G129" s="40"/>
      <c r="H129" s="43"/>
      <c r="I129" s="72">
        <f t="shared" si="32"/>
        <v>0</v>
      </c>
      <c r="J129" s="73">
        <f>IF('1'!$E$2="","",SUM(SUMIF('1'!$R:$R,$C129,'1'!$A:$A)-(SUMIFS('1'!$A:$A,'1'!$R:$R,$C129,'1'!$C:$C,$D129)+SUMIFS('1'!$A:$A,'1'!$R:$R,$C129,'1'!$D:$D,$D129)+SUMIFS('1'!$A:$A,'1'!$R:$R,$C129,'1'!$C:$C,$G129)+SUMIFS('1'!$A:$A,'1'!$R:$R,C129,'1'!$D:$D,$G129)),SUMIF('1'!$S:$S,$C129,'1'!$A:$A)-(SUMIFS('1'!$A:$A,'1'!$S:$S,$C129,'1'!$C:$C,$D129)+SUMIFS('1'!$A:$A,'1'!$S:$S,$C129,'1'!$D:$D,$D129)+SUMIFS('1'!$A:$A,'1'!$S:$S,$C129,'1'!$C:$C,$G129)+SUMIFS('1'!$A:$A,'1'!$S:$S,$C129,'1'!$D:$D,$G129)),SUMIF('1'!$T:$T,$C129,'1'!$A:$A)-(SUMIFS('1'!$A:$A,'1'!$T:$T,$C129,'1'!$C:$C,$D129)+SUMIFS('1'!$A:$A,'1'!$T:$T,$C129,'1'!$D:$D,$D129)+SUMIFS('1'!$A:$A,'1'!$T:$T,$C129,'1'!$C:$C,$G129)+SUMIFS('1'!$A:$A,'1'!$T:$T,$C129,'1'!$D:$D,$G129))))</f>
        <v>0</v>
      </c>
      <c r="K129" s="73">
        <f>IF('2'!$E$2="","",SUM(SUMIF('2'!$R:$R,$C129,'2'!$A:$A)-(SUMIFS('2'!$A:$A,'2'!$R:$R,$C129,'2'!$C:$C,$D129)+SUMIFS('2'!$A:$A,'2'!$R:$R,$C129,'2'!$D:$D,$D129)+SUMIFS('2'!$A:$A,'2'!$R:$R,$C129,'2'!$C:$C,$G129)+SUMIFS('2'!$A:$A,'2'!$R:$R,D129,'2'!$D:$D,$G129)),SUMIF('2'!$S:$S,$C129,'2'!$A:$A)-(SUMIFS('2'!$A:$A,'2'!$S:$S,$C129,'2'!$C:$C,$D129)+SUMIFS('2'!$A:$A,'2'!$S:$S,$C129,'2'!$D:$D,$D129)+SUMIFS('2'!$A:$A,'2'!$S:$S,$C129,'2'!$C:$C,$G129)+SUMIFS('2'!$A:$A,'2'!$S:$S,$C129,'2'!$D:$D,$G129)),SUMIF('2'!$T:$T,$C129,'2'!$A:$A)-(SUMIFS('2'!$A:$A,'2'!$T:$T,$C129,'2'!$C:$C,$D129)+SUMIFS('2'!$A:$A,'2'!$T:$T,$C129,'2'!$D:$D,$D129)+SUMIFS('2'!$A:$A,'2'!$T:$T,$C129,'2'!$C:$C,$G129)+SUMIFS('2'!$A:$A,'2'!$T:$T,$C129,'2'!$D:$D,$G129))))</f>
        <v>0</v>
      </c>
      <c r="L129" s="73">
        <f>IF('3'!$E$2="","",SUM(SUMIF('3'!$R:$R,$C129,'3'!$A:$A)-(SUMIFS('3'!$A:$A,'3'!$R:$R,$C129,'3'!$C:$C,$D129)+SUMIFS('3'!$A:$A,'3'!$R:$R,$C129,'3'!$D:$D,$D129)+SUMIFS('3'!$A:$A,'3'!$R:$R,$C129,'3'!$C:$C,$G129)+SUMIFS('3'!$A:$A,'3'!$R:$R,E129,'3'!$D:$D,$G129)),SUMIF('3'!$S:$S,$C129,'3'!$A:$A)-(SUMIFS('3'!$A:$A,'3'!$S:$S,$C129,'3'!$C:$C,$D129)+SUMIFS('3'!$A:$A,'3'!$S:$S,$C129,'3'!$D:$D,$D129)+SUMIFS('3'!$A:$A,'3'!$S:$S,$C129,'3'!$C:$C,$G129)+SUMIFS('3'!$A:$A,'3'!$S:$S,$C129,'3'!$D:$D,$G129)),SUMIF('3'!$T:$T,$C129,'3'!$A:$A)-(SUMIFS('3'!$A:$A,'3'!$T:$T,$C129,'3'!$C:$C,$D129)+SUMIFS('3'!$A:$A,'3'!$T:$T,$C129,'3'!$D:$D,$D129)+SUMIFS('3'!$A:$A,'3'!$T:$T,$C129,'3'!$C:$C,$G129)+SUMIFS('3'!$A:$A,'3'!$T:$T,$C129,'3'!$D:$D,$G129))))</f>
        <v>0</v>
      </c>
      <c r="M129" s="73" t="str">
        <f>IF('4'!$E$2="","",SUM(SUMIF('4'!$R:$R,$C129,'4'!$A:$A)-(SUMIFS('4'!$A:$A,'4'!$R:$R,$C129,'4'!$C:$C,$D129)+SUMIFS('4'!$A:$A,'4'!$R:$R,$C129,'4'!$D:$D,$D129)+SUMIFS('4'!$A:$A,'4'!$R:$R,$C129,'4'!$C:$C,$G129)+SUMIFS('4'!$A:$A,'4'!$R:$R,F129,'4'!$D:$D,$G129)),SUMIF('4'!$S:$S,$C129,'4'!$A:$A)-(SUMIFS('4'!$A:$A,'4'!$S:$S,$C129,'4'!$C:$C,$D129)+SUMIFS('4'!$A:$A,'4'!$S:$S,$C129,'4'!$D:$D,$D129)+SUMIFS('4'!$A:$A,'4'!$S:$S,$C129,'4'!$C:$C,$G129)+SUMIFS('4'!$A:$A,'4'!$S:$S,$C129,'4'!$D:$D,$G129)),SUMIF('4'!$T:$T,$C129,'4'!$A:$A)-(SUMIFS('4'!$A:$A,'4'!$T:$T,$C129,'4'!$C:$C,$D129)+SUMIFS('4'!$A:$A,'4'!$T:$T,$C129,'4'!$D:$D,$D129)+SUMIFS('4'!$A:$A,'4'!$T:$T,$C129,'4'!$C:$C,$G129)+SUMIFS('4'!$A:$A,'4'!$T:$T,$C129,'4'!$D:$D,$G129))))</f>
        <v/>
      </c>
      <c r="N129" s="73" t="str">
        <f>IF('5'!$E$2="","",SUM(SUMIF('5'!$R:$R,$C129,'5'!$A:$A)-(SUMIFS('5'!$A:$A,'5'!$R:$R,$C129,'5'!$C:$C,$D129)+SUMIFS('5'!$A:$A,'5'!$R:$R,$C129,'5'!$D:$D,$D129)+SUMIFS('5'!$A:$A,'5'!$R:$R,$C129,'5'!$C:$C,$G129)+SUMIFS('5'!$A:$A,'5'!$R:$R,G129,'5'!$D:$D,$G129)),SUMIF('5'!$S:$S,$C129,'5'!$A:$A)-(SUMIFS('5'!$A:$A,'5'!$S:$S,$C129,'5'!$C:$C,$D129)+SUMIFS('5'!$A:$A,'5'!$S:$S,$C129,'5'!$D:$D,$D129)+SUMIFS('5'!$A:$A,'5'!$S:$S,$C129,'5'!$C:$C,$G129)+SUMIFS('5'!$A:$A,'5'!$S:$S,$C129,'5'!$D:$D,$G129)),SUMIF('5'!$T:$T,$C129,'5'!$A:$A)-(SUMIFS('5'!$A:$A,'5'!$T:$T,$C129,'5'!$C:$C,$D129)+SUMIFS('5'!$A:$A,'5'!$T:$T,$C129,'5'!$D:$D,$D129)+SUMIFS('5'!$A:$A,'5'!$T:$T,$C129,'5'!$C:$C,$G129)+SUMIFS('5'!$A:$A,'5'!$T:$T,$C129,'5'!$D:$D,$G129))))</f>
        <v/>
      </c>
      <c r="O129" s="73" t="str">
        <f>IF('6'!$E$2="","",SUM(SUMIF('6'!$R:$R,$C129,'6'!$A:$A)-(SUMIFS('6'!$A:$A,'6'!$R:$R,$C129,'6'!$C:$C,$D129)+SUMIFS('6'!$A:$A,'6'!$R:$R,$C129,'6'!$D:$D,$D129)+SUMIFS('6'!$A:$A,'6'!$R:$R,$C129,'6'!$C:$C,$G129)+SUMIFS('6'!$A:$A,'6'!$R:$R,H129,'6'!$D:$D,$G129)),SUMIF('6'!$S:$S,$C129,'6'!$A:$A)-(SUMIFS('6'!$A:$A,'6'!$S:$S,$C129,'6'!$C:$C,$D129)+SUMIFS('6'!$A:$A,'6'!$S:$S,$C129,'6'!$D:$D,$D129)+SUMIFS('6'!$A:$A,'6'!$S:$S,$C129,'6'!$C:$C,$G129)+SUMIFS('6'!$A:$A,'6'!$S:$S,$C129,'6'!$D:$D,$G129)),SUMIF('6'!$T:$T,$C129,'6'!$A:$A)-(SUMIFS('6'!$A:$A,'6'!$T:$T,$C129,'6'!$C:$C,$D129)+SUMIFS('6'!$A:$A,'6'!$T:$T,$C129,'6'!$D:$D,$D129)+SUMIFS('6'!$A:$A,'6'!$T:$T,$C129,'6'!$C:$C,$G129)+SUMIFS('6'!$A:$A,'6'!$T:$T,$C129,'6'!$D:$D,$G129))))</f>
        <v/>
      </c>
      <c r="P129" s="73" t="str">
        <f>IF('7'!$E$2="","",SUM(SUMIF('7'!$R:$R,$C129,'7'!$A:$A)-(SUMIFS('7'!$A:$A,'7'!$R:$R,$C129,'7'!$C:$C,$D129)+SUMIFS('7'!$A:$A,'7'!$R:$R,$C129,'7'!$D:$D,$D129)+SUMIFS('7'!$A:$A,'7'!$R:$R,$C129,'7'!$C:$C,$G129)+SUMIFS('7'!$A:$A,'7'!$R:$R,I129,'7'!$D:$D,$G129)),SUMIF('7'!$S:$S,$C129,'7'!$A:$A)-(SUMIFS('7'!$A:$A,'7'!$S:$S,$C129,'7'!$C:$C,$D129)+SUMIFS('7'!$A:$A,'7'!$S:$S,$C129,'7'!$D:$D,$D129)+SUMIFS('7'!$A:$A,'7'!$S:$S,$C129,'7'!$C:$C,$G129)+SUMIFS('7'!$A:$A,'7'!$S:$S,$C129,'7'!$D:$D,$G129)),SUMIF('7'!$T:$T,$C129,'7'!$A:$A)-(SUMIFS('7'!$A:$A,'7'!$T:$T,$C129,'7'!$C:$C,$D129)+SUMIFS('7'!$A:$A,'7'!$T:$T,$C129,'7'!$D:$D,$D129)+SUMIFS('7'!$A:$A,'7'!$T:$T,$C129,'7'!$C:$C,$G129)+SUMIFS('7'!$A:$A,'7'!$T:$T,$C129,'7'!$D:$D,$G129))))</f>
        <v/>
      </c>
      <c r="Q129" s="73" t="str">
        <f>IF('8'!$E$2="","",SUM(SUMIF('8'!$R:$R,$C129,'8'!$A:$A)-(SUMIFS('8'!$A:$A,'8'!$R:$R,$C129,'8'!$C:$C,$D129)+SUMIFS('8'!$A:$A,'8'!$R:$R,$C129,'8'!$D:$D,$D129)+SUMIFS('8'!$A:$A,'8'!$R:$R,$C129,'8'!$C:$C,$G129)+SUMIFS('8'!$A:$A,'8'!$R:$R,J129,'8'!$D:$D,$G129)),SUMIF('8'!$S:$S,$C129,'8'!$A:$A)-(SUMIFS('8'!$A:$A,'8'!$S:$S,$C129,'8'!$C:$C,$D129)+SUMIFS('8'!$A:$A,'8'!$S:$S,$C129,'8'!$D:$D,$D129)+SUMIFS('8'!$A:$A,'8'!$S:$S,$C129,'8'!$C:$C,$G129)+SUMIFS('8'!$A:$A,'8'!$S:$S,$C129,'8'!$D:$D,$G129)),SUMIF('8'!$T:$T,$C129,'8'!$A:$A)-(SUMIFS('8'!$A:$A,'8'!$T:$T,$C129,'8'!$C:$C,$D129)+SUMIFS('8'!$A:$A,'8'!$T:$T,$C129,'8'!$D:$D,$D129)+SUMIFS('8'!$A:$A,'8'!$T:$T,$C129,'8'!$C:$C,$G129)+SUMIFS('8'!$A:$A,'8'!$T:$T,$C129,'8'!$D:$D,$G129))))</f>
        <v/>
      </c>
      <c r="R129" s="73" t="str">
        <f>IF('9'!$E$2="","",SUM(SUMIF('9'!$R:$R,$C129,'9'!$A:$A)-(SUMIFS('9'!$A:$A,'9'!$R:$R,$C129,'9'!$C:$C,$D129)+SUMIFS('9'!$A:$A,'9'!$R:$R,$C129,'9'!$D:$D,$D129)+SUMIFS('9'!$A:$A,'9'!$R:$R,$C129,'9'!$C:$C,$G129)+SUMIFS('9'!$A:$A,'9'!$R:$R,K129,'9'!$D:$D,$G129)),SUMIF('9'!$S:$S,$C129,'9'!$A:$A)-(SUMIFS('9'!$A:$A,'9'!$S:$S,$C129,'9'!$C:$C,$D129)+SUMIFS('9'!$A:$A,'9'!$S:$S,$C129,'9'!$D:$D,$D129)+SUMIFS('9'!$A:$A,'9'!$S:$S,$C129,'9'!$C:$C,$G129)+SUMIFS('9'!$A:$A,'9'!$S:$S,$C129,'9'!$D:$D,$G129)),SUMIF('9'!$T:$T,$C129,'9'!$A:$A)-(SUMIFS('9'!$A:$A,'9'!$T:$T,$C129,'9'!$C:$C,$D129)+SUMIFS('9'!$A:$A,'9'!$T:$T,$C129,'9'!$D:$D,$D129)+SUMIFS('9'!$A:$A,'9'!$T:$T,$C129,'9'!$C:$C,$G129)+SUMIFS('9'!$A:$A,'9'!$T:$T,$C129,'9'!$D:$D,$G129))))</f>
        <v/>
      </c>
      <c r="S129" s="73" t="str">
        <f>IF('10'!$D$2="","",SUM(SUMIF('10'!$Q:$Q,$C129,'10'!$A:$A)-(SUMIFS('10'!$A:$A,'10'!$Q:$Q,$C129,'10'!$B:$B,$D129)+SUMIFS('10'!$A:$A,'10'!$Q:$Q,$C129,'10'!$C:$C,$D129)+SUMIFS('10'!$A:$A,'10'!$Q:$Q,$C129,'10'!$B:$B,$G129)+SUMIFS('10'!$A:$A,'10'!$Q:$Q,L129,'10'!$C:$C,$G129)),SUMIF('10'!$R:$R,$C129,'10'!$A:$A)-(SUMIFS('10'!$A:$A,'10'!$R:$R,$C129,'10'!$B:$B,$D129)+SUMIFS('10'!$A:$A,'10'!$R:$R,$C129,'10'!$C:$C,$D129)+SUMIFS('10'!$A:$A,'10'!$R:$R,$C129,'10'!$B:$B,$G129)+SUMIFS('10'!$A:$A,'10'!$R:$R,$C129,'10'!$C:$C,$G129)),SUMIF('10'!$S:$S,$C129,'10'!$A:$A)-(SUMIFS('10'!$A:$A,'10'!$S:$S,$C129,'10'!$B:$B,$D129)+SUMIFS('10'!$A:$A,'10'!$S:$S,$C129,'10'!$C:$C,$D129)+SUMIFS('10'!$A:$A,'10'!$S:$S,$C129,'10'!$B:$B,$G129)+SUMIFS('10'!$A:$A,'10'!$S:$S,$C129,'10'!$C:$C,$G129))))</f>
        <v/>
      </c>
      <c r="T129" s="73" t="str">
        <f>IF('11'!$D$2="","",SUM(SUMIF('11'!$Q:$Q,$C129,'11'!$A:$A)-(SUMIFS('11'!$A:$A,'11'!$Q:$Q,$C129,'11'!$B:$B,$D129)+SUMIFS('11'!$A:$A,'11'!$Q:$Q,$C129,'11'!$C:$C,$D129)+SUMIFS('11'!$A:$A,'11'!$Q:$Q,$C129,'11'!$B:$B,$G129)+SUMIFS('11'!$A:$A,'11'!$Q:$Q,M129,'11'!$C:$C,$G129)),SUMIF('11'!$R:$R,$C129,'11'!$A:$A)-(SUMIFS('11'!$A:$A,'11'!$R:$R,$C129,'11'!$B:$B,$D129)+SUMIFS('11'!$A:$A,'11'!$R:$R,$C129,'11'!$C:$C,$D129)+SUMIFS('11'!$A:$A,'11'!$R:$R,$C129,'11'!$B:$B,$G129)+SUMIFS('11'!$A:$A,'11'!$R:$R,$C129,'11'!$C:$C,$G129)),SUMIF('11'!$S:$S,$C129,'11'!$A:$A)-(SUMIFS('11'!$A:$A,'11'!$S:$S,$C129,'11'!$B:$B,$D129)+SUMIFS('11'!$A:$A,'11'!$S:$S,$C129,'11'!$C:$C,$D129)+SUMIFS('11'!$A:$A,'11'!$S:$S,$C129,'11'!$B:$B,$G129)+SUMIFS('11'!$A:$A,'11'!$S:$S,$C129,'11'!$C:$C,$G129))))</f>
        <v/>
      </c>
      <c r="U129" s="74" t="str">
        <f>IF('12'!$D$2="","",SUM(SUMIF('12'!$Q:$Q,$C129,'12'!$A:$A)-(SUMIFS('12'!$A:$A,'12'!$Q:$Q,$C129,'12'!$B:$B,$D129)+SUMIFS('12'!$A:$A,'12'!$Q:$Q,$C129,'12'!$C:$C,$D129)+SUMIFS('12'!$A:$A,'12'!$Q:$Q,$C129,'12'!$B:$B,$G129)+SUMIFS('12'!$A:$A,'12'!$Q:$Q,N129,'12'!$C:$C,$G129)),SUMIF('12'!$R:$R,$C129,'12'!$A:$A)-(SUMIFS('12'!$A:$A,'12'!$R:$R,$C129,'12'!$B:$B,$D129)+SUMIFS('12'!$A:$A,'12'!$R:$R,$C129,'12'!$C:$C,$D129)+SUMIFS('12'!$A:$A,'12'!$R:$R,$C129,'12'!$B:$B,$G129)+SUMIFS('12'!$A:$A,'12'!$R:$R,$C129,'12'!$C:$C,$G129)),SUMIF('12'!$S:$S,$C129,'12'!$A:$A)-(SUMIFS('12'!$A:$A,'12'!$S:$S,$C129,'12'!$B:$B,$D129)+SUMIFS('12'!$A:$A,'12'!$S:$S,$C129,'12'!$C:$C,$D129)+SUMIFS('12'!$A:$A,'12'!$S:$S,$C129,'12'!$B:$B,$G129)+SUMIFS('12'!$A:$A,'12'!$S:$S,$C129,'12'!$C:$C,$G129))))</f>
        <v/>
      </c>
      <c r="V129" s="75" t="str">
        <f>IF('13'!$D$2="","",SUM(SUMIF('13'!$Q:$Q,$C129,'13'!$A:$A)-(SUMIFS('13'!$A:$A,'13'!$Q:$Q,$C129,'13'!$B:$B,$D129)+SUMIFS('13'!$A:$A,'13'!$Q:$Q,$C129,'13'!$C:$C,$D129)+SUMIFS('13'!$A:$A,'13'!$Q:$Q,$C129,'13'!$B:$B,$G129)+SUMIFS('13'!$A:$A,'13'!$Q:$Q,O129,'13'!$C:$C,$G129)),SUMIF('13'!$R:$R,$C129,'13'!$A:$A)-(SUMIFS('13'!$A:$A,'13'!$R:$R,$C129,'13'!$B:$B,$D129)+SUMIFS('13'!$A:$A,'13'!$R:$R,$C129,'13'!$C:$C,$D129)+SUMIFS('13'!$A:$A,'13'!$R:$R,$C129,'13'!$B:$B,$G129)+SUMIFS('13'!$A:$A,'13'!$R:$R,$C129,'13'!$C:$C,$G129)),SUMIF('13'!$S:$S,$C129,'13'!$A:$A)-(SUMIFS('13'!$A:$A,'13'!$S:$S,$C129,'13'!$B:$B,$D129)+SUMIFS('13'!$A:$A,'13'!$S:$S,$C129,'13'!$C:$C,$D129)+SUMIFS('13'!$A:$A,'13'!$S:$S,$C129,'13'!$B:$B,$G129)+SUMIFS('13'!$A:$A,'13'!$S:$S,$C129,'13'!$C:$C,$G129))))</f>
        <v/>
      </c>
      <c r="W129" s="76" t="str">
        <f>IF('14'!$D$2="","",SUM(SUMIF('14'!$Q:$Q,$C129,'14'!$A:$A)-(SUMIFS('14'!$A:$A,'14'!$Q:$Q,$C129,'14'!$B:$B,$D129)+SUMIFS('14'!$A:$A,'14'!$Q:$Q,$C129,'14'!$C:$C,$D129)+SUMIFS('14'!$A:$A,'14'!$Q:$Q,$C129,'14'!$B:$B,$G129)+SUMIFS('14'!$A:$A,'14'!$Q:$Q,P129,'14'!$C:$C,$G129)),SUMIF('14'!$R:$R,$C129,'14'!$A:$A)-(SUMIFS('14'!$A:$A,'14'!$R:$R,$C129,'14'!$B:$B,$D129)+SUMIFS('14'!$A:$A,'14'!$R:$R,$C129,'14'!$C:$C,$D129)+SUMIFS('14'!$A:$A,'14'!$R:$R,$C129,'14'!$B:$B,$G129)+SUMIFS('14'!$A:$A,'14'!$R:$R,$C129,'14'!$C:$C,$G129)),SUMIF('14'!$S:$S,$C129,'14'!$A:$A)-(SUMIFS('14'!$A:$A,'14'!$S:$S,$C129,'14'!$B:$B,$D129)+SUMIFS('14'!$A:$A,'14'!$S:$S,$C129,'14'!$C:$C,$D129)+SUMIFS('14'!$A:$A,'14'!$S:$S,$C129,'14'!$B:$B,$G129)+SUMIFS('14'!$A:$A,'14'!$S:$S,$C129,'14'!$C:$C,$G129))))</f>
        <v/>
      </c>
      <c r="X129" s="73" t="str">
        <f>IF('15'!$D$2="","",SUM(SUMIF('15'!$Q:$Q,$C129,'15'!$A:$A)-(SUMIFS('15'!$A:$A,'15'!$Q:$Q,$C129,'15'!$B:$B,$D129)+SUMIFS('15'!$A:$A,'15'!$Q:$Q,$C129,'15'!$C:$C,$D129)+SUMIFS('15'!$A:$A,'15'!$Q:$Q,$C129,'15'!$B:$B,$G129)+SUMIFS('15'!$A:$A,'15'!$Q:$Q,Q129,'15'!$C:$C,$G129)),SUMIF('15'!$R:$R,$C129,'15'!$A:$A)-(SUMIFS('15'!$A:$A,'15'!$R:$R,$C129,'15'!$B:$B,$D129)+SUMIFS('15'!$A:$A,'15'!$R:$R,$C129,'15'!$C:$C,$D129)+SUMIFS('15'!$A:$A,'15'!$R:$R,$C129,'15'!$B:$B,$G129)+SUMIFS('15'!$A:$A,'15'!$R:$R,$C129,'15'!$C:$C,$G129)),SUMIF('15'!$S:$S,$C129,'15'!$A:$A)-(SUMIFS('15'!$A:$A,'15'!$S:$S,$C129,'15'!$B:$B,$D129)+SUMIFS('15'!$A:$A,'15'!$S:$S,$C129,'15'!$C:$C,$D129)+SUMIFS('15'!$A:$A,'15'!$S:$S,$C129,'15'!$B:$B,$G129)+SUMIFS('15'!$A:$A,'15'!$S:$S,$C129,'15'!$C:$C,$G129))))</f>
        <v/>
      </c>
      <c r="Y129" s="77">
        <f t="shared" si="33"/>
        <v>0</v>
      </c>
      <c r="Z129" s="85">
        <f>SUM(COUNTIF('1'!$R$2:$T$100,$C129),COUNTIF('2'!$R$2:$T$100,$C129),COUNTIF('3'!$R$2:$T$100,$C129),COUNTIF('4'!$R$2:$T$100,$C129),COUNTIF('5'!$R$2:$T$100,$C129),COUNTIF('6'!$R$2:$T$100,$C129),COUNTIF('7'!$R$2:$T$100,$C129),COUNTIF('8'!$R$2:$T$100,$C129),COUNTIF('9'!$R$2:$T$100,$C129),COUNTIF('10'!$Q$2:$S$100,$C129),COUNTIF('11'!$Q$2:$S$100,$C129),COUNTIF('12'!$Q$2:$S$100,$C129),COUNTIF('13'!$Q$2:$S$100,$C129),COUNTIF('14'!$Q$2:$S$100,$C129),COUNTIF('15'!$Q$2:$S$100,$C129))</f>
        <v>0</v>
      </c>
      <c r="AI129" s="39"/>
      <c r="AJ129" s="39"/>
    </row>
    <row r="130" spans="1:36" x14ac:dyDescent="0.2">
      <c r="A130" s="2" t="s">
        <v>37</v>
      </c>
      <c r="B130" s="2" t="s">
        <v>6</v>
      </c>
      <c r="C130" s="2" t="str">
        <f t="shared" si="30"/>
        <v>Thomas Rowe</v>
      </c>
      <c r="D130" s="40" t="s">
        <v>314</v>
      </c>
      <c r="E130" s="43">
        <v>1</v>
      </c>
      <c r="F130" s="72">
        <f t="shared" si="31"/>
        <v>1</v>
      </c>
      <c r="G130" s="40"/>
      <c r="H130" s="43"/>
      <c r="I130" s="72">
        <f t="shared" si="32"/>
        <v>0</v>
      </c>
      <c r="J130" s="73">
        <f>IF('1'!$E$2="","",SUM(SUMIF('1'!$R:$R,$C130,'1'!$A:$A)-(SUMIFS('1'!$A:$A,'1'!$R:$R,$C130,'1'!$C:$C,$D130)+SUMIFS('1'!$A:$A,'1'!$R:$R,$C130,'1'!$D:$D,$D130)+SUMIFS('1'!$A:$A,'1'!$R:$R,$C130,'1'!$C:$C,$G130)+SUMIFS('1'!$A:$A,'1'!$R:$R,C130,'1'!$D:$D,$G130)),SUMIF('1'!$S:$S,$C130,'1'!$A:$A)-(SUMIFS('1'!$A:$A,'1'!$S:$S,$C130,'1'!$C:$C,$D130)+SUMIFS('1'!$A:$A,'1'!$S:$S,$C130,'1'!$D:$D,$D130)+SUMIFS('1'!$A:$A,'1'!$S:$S,$C130,'1'!$C:$C,$G130)+SUMIFS('1'!$A:$A,'1'!$S:$S,$C130,'1'!$D:$D,$G130)),SUMIF('1'!$T:$T,$C130,'1'!$A:$A)-(SUMIFS('1'!$A:$A,'1'!$T:$T,$C130,'1'!$C:$C,$D130)+SUMIFS('1'!$A:$A,'1'!$T:$T,$C130,'1'!$D:$D,$D130)+SUMIFS('1'!$A:$A,'1'!$T:$T,$C130,'1'!$C:$C,$G130)+SUMIFS('1'!$A:$A,'1'!$T:$T,$C130,'1'!$D:$D,$G130))))</f>
        <v>0</v>
      </c>
      <c r="K130" s="73">
        <f>IF('2'!$E$2="","",SUM(SUMIF('2'!$R:$R,$C130,'2'!$A:$A)-(SUMIFS('2'!$A:$A,'2'!$R:$R,$C130,'2'!$C:$C,$D130)+SUMIFS('2'!$A:$A,'2'!$R:$R,$C130,'2'!$D:$D,$D130)+SUMIFS('2'!$A:$A,'2'!$R:$R,$C130,'2'!$C:$C,$G130)+SUMIFS('2'!$A:$A,'2'!$R:$R,D130,'2'!$D:$D,$G130)),SUMIF('2'!$S:$S,$C130,'2'!$A:$A)-(SUMIFS('2'!$A:$A,'2'!$S:$S,$C130,'2'!$C:$C,$D130)+SUMIFS('2'!$A:$A,'2'!$S:$S,$C130,'2'!$D:$D,$D130)+SUMIFS('2'!$A:$A,'2'!$S:$S,$C130,'2'!$C:$C,$G130)+SUMIFS('2'!$A:$A,'2'!$S:$S,$C130,'2'!$D:$D,$G130)),SUMIF('2'!$T:$T,$C130,'2'!$A:$A)-(SUMIFS('2'!$A:$A,'2'!$T:$T,$C130,'2'!$C:$C,$D130)+SUMIFS('2'!$A:$A,'2'!$T:$T,$C130,'2'!$D:$D,$D130)+SUMIFS('2'!$A:$A,'2'!$T:$T,$C130,'2'!$C:$C,$G130)+SUMIFS('2'!$A:$A,'2'!$T:$T,$C130,'2'!$D:$D,$G130))))</f>
        <v>0</v>
      </c>
      <c r="L130" s="73">
        <f>IF('3'!$E$2="","",SUM(SUMIF('3'!$R:$R,$C130,'3'!$A:$A)-(SUMIFS('3'!$A:$A,'3'!$R:$R,$C130,'3'!$C:$C,$D130)+SUMIFS('3'!$A:$A,'3'!$R:$R,$C130,'3'!$D:$D,$D130)+SUMIFS('3'!$A:$A,'3'!$R:$R,$C130,'3'!$C:$C,$G130)+SUMIFS('3'!$A:$A,'3'!$R:$R,E130,'3'!$D:$D,$G130)),SUMIF('3'!$S:$S,$C130,'3'!$A:$A)-(SUMIFS('3'!$A:$A,'3'!$S:$S,$C130,'3'!$C:$C,$D130)+SUMIFS('3'!$A:$A,'3'!$S:$S,$C130,'3'!$D:$D,$D130)+SUMIFS('3'!$A:$A,'3'!$S:$S,$C130,'3'!$C:$C,$G130)+SUMIFS('3'!$A:$A,'3'!$S:$S,$C130,'3'!$D:$D,$G130)),SUMIF('3'!$T:$T,$C130,'3'!$A:$A)-(SUMIFS('3'!$A:$A,'3'!$T:$T,$C130,'3'!$C:$C,$D130)+SUMIFS('3'!$A:$A,'3'!$T:$T,$C130,'3'!$D:$D,$D130)+SUMIFS('3'!$A:$A,'3'!$T:$T,$C130,'3'!$C:$C,$G130)+SUMIFS('3'!$A:$A,'3'!$T:$T,$C130,'3'!$D:$D,$G130))))</f>
        <v>1</v>
      </c>
      <c r="M130" s="73" t="str">
        <f>IF('4'!$E$2="","",SUM(SUMIF('4'!$R:$R,$C130,'4'!$A:$A)-(SUMIFS('4'!$A:$A,'4'!$R:$R,$C130,'4'!$C:$C,$D130)+SUMIFS('4'!$A:$A,'4'!$R:$R,$C130,'4'!$D:$D,$D130)+SUMIFS('4'!$A:$A,'4'!$R:$R,$C130,'4'!$C:$C,$G130)+SUMIFS('4'!$A:$A,'4'!$R:$R,F130,'4'!$D:$D,$G130)),SUMIF('4'!$S:$S,$C130,'4'!$A:$A)-(SUMIFS('4'!$A:$A,'4'!$S:$S,$C130,'4'!$C:$C,$D130)+SUMIFS('4'!$A:$A,'4'!$S:$S,$C130,'4'!$D:$D,$D130)+SUMIFS('4'!$A:$A,'4'!$S:$S,$C130,'4'!$C:$C,$G130)+SUMIFS('4'!$A:$A,'4'!$S:$S,$C130,'4'!$D:$D,$G130)),SUMIF('4'!$T:$T,$C130,'4'!$A:$A)-(SUMIFS('4'!$A:$A,'4'!$T:$T,$C130,'4'!$C:$C,$D130)+SUMIFS('4'!$A:$A,'4'!$T:$T,$C130,'4'!$D:$D,$D130)+SUMIFS('4'!$A:$A,'4'!$T:$T,$C130,'4'!$C:$C,$G130)+SUMIFS('4'!$A:$A,'4'!$T:$T,$C130,'4'!$D:$D,$G130))))</f>
        <v/>
      </c>
      <c r="N130" s="73" t="str">
        <f>IF('5'!$E$2="","",SUM(SUMIF('5'!$R:$R,$C130,'5'!$A:$A)-(SUMIFS('5'!$A:$A,'5'!$R:$R,$C130,'5'!$C:$C,$D130)+SUMIFS('5'!$A:$A,'5'!$R:$R,$C130,'5'!$D:$D,$D130)+SUMIFS('5'!$A:$A,'5'!$R:$R,$C130,'5'!$C:$C,$G130)+SUMIFS('5'!$A:$A,'5'!$R:$R,G130,'5'!$D:$D,$G130)),SUMIF('5'!$S:$S,$C130,'5'!$A:$A)-(SUMIFS('5'!$A:$A,'5'!$S:$S,$C130,'5'!$C:$C,$D130)+SUMIFS('5'!$A:$A,'5'!$S:$S,$C130,'5'!$D:$D,$D130)+SUMIFS('5'!$A:$A,'5'!$S:$S,$C130,'5'!$C:$C,$G130)+SUMIFS('5'!$A:$A,'5'!$S:$S,$C130,'5'!$D:$D,$G130)),SUMIF('5'!$T:$T,$C130,'5'!$A:$A)-(SUMIFS('5'!$A:$A,'5'!$T:$T,$C130,'5'!$C:$C,$D130)+SUMIFS('5'!$A:$A,'5'!$T:$T,$C130,'5'!$D:$D,$D130)+SUMIFS('5'!$A:$A,'5'!$T:$T,$C130,'5'!$C:$C,$G130)+SUMIFS('5'!$A:$A,'5'!$T:$T,$C130,'5'!$D:$D,$G130))))</f>
        <v/>
      </c>
      <c r="O130" s="73" t="str">
        <f>IF('6'!$E$2="","",SUM(SUMIF('6'!$R:$R,$C130,'6'!$A:$A)-(SUMIFS('6'!$A:$A,'6'!$R:$R,$C130,'6'!$C:$C,$D130)+SUMIFS('6'!$A:$A,'6'!$R:$R,$C130,'6'!$D:$D,$D130)+SUMIFS('6'!$A:$A,'6'!$R:$R,$C130,'6'!$C:$C,$G130)+SUMIFS('6'!$A:$A,'6'!$R:$R,H130,'6'!$D:$D,$G130)),SUMIF('6'!$S:$S,$C130,'6'!$A:$A)-(SUMIFS('6'!$A:$A,'6'!$S:$S,$C130,'6'!$C:$C,$D130)+SUMIFS('6'!$A:$A,'6'!$S:$S,$C130,'6'!$D:$D,$D130)+SUMIFS('6'!$A:$A,'6'!$S:$S,$C130,'6'!$C:$C,$G130)+SUMIFS('6'!$A:$A,'6'!$S:$S,$C130,'6'!$D:$D,$G130)),SUMIF('6'!$T:$T,$C130,'6'!$A:$A)-(SUMIFS('6'!$A:$A,'6'!$T:$T,$C130,'6'!$C:$C,$D130)+SUMIFS('6'!$A:$A,'6'!$T:$T,$C130,'6'!$D:$D,$D130)+SUMIFS('6'!$A:$A,'6'!$T:$T,$C130,'6'!$C:$C,$G130)+SUMIFS('6'!$A:$A,'6'!$T:$T,$C130,'6'!$D:$D,$G130))))</f>
        <v/>
      </c>
      <c r="P130" s="73" t="str">
        <f>IF('7'!$E$2="","",SUM(SUMIF('7'!$R:$R,$C130,'7'!$A:$A)-(SUMIFS('7'!$A:$A,'7'!$R:$R,$C130,'7'!$C:$C,$D130)+SUMIFS('7'!$A:$A,'7'!$R:$R,$C130,'7'!$D:$D,$D130)+SUMIFS('7'!$A:$A,'7'!$R:$R,$C130,'7'!$C:$C,$G130)+SUMIFS('7'!$A:$A,'7'!$R:$R,I130,'7'!$D:$D,$G130)),SUMIF('7'!$S:$S,$C130,'7'!$A:$A)-(SUMIFS('7'!$A:$A,'7'!$S:$S,$C130,'7'!$C:$C,$D130)+SUMIFS('7'!$A:$A,'7'!$S:$S,$C130,'7'!$D:$D,$D130)+SUMIFS('7'!$A:$A,'7'!$S:$S,$C130,'7'!$C:$C,$G130)+SUMIFS('7'!$A:$A,'7'!$S:$S,$C130,'7'!$D:$D,$G130)),SUMIF('7'!$T:$T,$C130,'7'!$A:$A)-(SUMIFS('7'!$A:$A,'7'!$T:$T,$C130,'7'!$C:$C,$D130)+SUMIFS('7'!$A:$A,'7'!$T:$T,$C130,'7'!$D:$D,$D130)+SUMIFS('7'!$A:$A,'7'!$T:$T,$C130,'7'!$C:$C,$G130)+SUMIFS('7'!$A:$A,'7'!$T:$T,$C130,'7'!$D:$D,$G130))))</f>
        <v/>
      </c>
      <c r="Q130" s="73" t="str">
        <f>IF('8'!$E$2="","",SUM(SUMIF('8'!$R:$R,$C130,'8'!$A:$A)-(SUMIFS('8'!$A:$A,'8'!$R:$R,$C130,'8'!$C:$C,$D130)+SUMIFS('8'!$A:$A,'8'!$R:$R,$C130,'8'!$D:$D,$D130)+SUMIFS('8'!$A:$A,'8'!$R:$R,$C130,'8'!$C:$C,$G130)+SUMIFS('8'!$A:$A,'8'!$R:$R,J130,'8'!$D:$D,$G130)),SUMIF('8'!$S:$S,$C130,'8'!$A:$A)-(SUMIFS('8'!$A:$A,'8'!$S:$S,$C130,'8'!$C:$C,$D130)+SUMIFS('8'!$A:$A,'8'!$S:$S,$C130,'8'!$D:$D,$D130)+SUMIFS('8'!$A:$A,'8'!$S:$S,$C130,'8'!$C:$C,$G130)+SUMIFS('8'!$A:$A,'8'!$S:$S,$C130,'8'!$D:$D,$G130)),SUMIF('8'!$T:$T,$C130,'8'!$A:$A)-(SUMIFS('8'!$A:$A,'8'!$T:$T,$C130,'8'!$C:$C,$D130)+SUMIFS('8'!$A:$A,'8'!$T:$T,$C130,'8'!$D:$D,$D130)+SUMIFS('8'!$A:$A,'8'!$T:$T,$C130,'8'!$C:$C,$G130)+SUMIFS('8'!$A:$A,'8'!$T:$T,$C130,'8'!$D:$D,$G130))))</f>
        <v/>
      </c>
      <c r="R130" s="73" t="str">
        <f>IF('9'!$E$2="","",SUM(SUMIF('9'!$R:$R,$C130,'9'!$A:$A)-(SUMIFS('9'!$A:$A,'9'!$R:$R,$C130,'9'!$C:$C,$D130)+SUMIFS('9'!$A:$A,'9'!$R:$R,$C130,'9'!$D:$D,$D130)+SUMIFS('9'!$A:$A,'9'!$R:$R,$C130,'9'!$C:$C,$G130)+SUMIFS('9'!$A:$A,'9'!$R:$R,K130,'9'!$D:$D,$G130)),SUMIF('9'!$S:$S,$C130,'9'!$A:$A)-(SUMIFS('9'!$A:$A,'9'!$S:$S,$C130,'9'!$C:$C,$D130)+SUMIFS('9'!$A:$A,'9'!$S:$S,$C130,'9'!$D:$D,$D130)+SUMIFS('9'!$A:$A,'9'!$S:$S,$C130,'9'!$C:$C,$G130)+SUMIFS('9'!$A:$A,'9'!$S:$S,$C130,'9'!$D:$D,$G130)),SUMIF('9'!$T:$T,$C130,'9'!$A:$A)-(SUMIFS('9'!$A:$A,'9'!$T:$T,$C130,'9'!$C:$C,$D130)+SUMIFS('9'!$A:$A,'9'!$T:$T,$C130,'9'!$D:$D,$D130)+SUMIFS('9'!$A:$A,'9'!$T:$T,$C130,'9'!$C:$C,$G130)+SUMIFS('9'!$A:$A,'9'!$T:$T,$C130,'9'!$D:$D,$G130))))</f>
        <v/>
      </c>
      <c r="S130" s="73" t="str">
        <f>IF('10'!$D$2="","",SUM(SUMIF('10'!$Q:$Q,$C130,'10'!$A:$A)-(SUMIFS('10'!$A:$A,'10'!$Q:$Q,$C130,'10'!$B:$B,$D130)+SUMIFS('10'!$A:$A,'10'!$Q:$Q,$C130,'10'!$C:$C,$D130)+SUMIFS('10'!$A:$A,'10'!$Q:$Q,$C130,'10'!$B:$B,$G130)+SUMIFS('10'!$A:$A,'10'!$Q:$Q,L130,'10'!$C:$C,$G130)),SUMIF('10'!$R:$R,$C130,'10'!$A:$A)-(SUMIFS('10'!$A:$A,'10'!$R:$R,$C130,'10'!$B:$B,$D130)+SUMIFS('10'!$A:$A,'10'!$R:$R,$C130,'10'!$C:$C,$D130)+SUMIFS('10'!$A:$A,'10'!$R:$R,$C130,'10'!$B:$B,$G130)+SUMIFS('10'!$A:$A,'10'!$R:$R,$C130,'10'!$C:$C,$G130)),SUMIF('10'!$S:$S,$C130,'10'!$A:$A)-(SUMIFS('10'!$A:$A,'10'!$S:$S,$C130,'10'!$B:$B,$D130)+SUMIFS('10'!$A:$A,'10'!$S:$S,$C130,'10'!$C:$C,$D130)+SUMIFS('10'!$A:$A,'10'!$S:$S,$C130,'10'!$B:$B,$G130)+SUMIFS('10'!$A:$A,'10'!$S:$S,$C130,'10'!$C:$C,$G130))))</f>
        <v/>
      </c>
      <c r="T130" s="73" t="str">
        <f>IF('11'!$D$2="","",SUM(SUMIF('11'!$Q:$Q,$C130,'11'!$A:$A)-(SUMIFS('11'!$A:$A,'11'!$Q:$Q,$C130,'11'!$B:$B,$D130)+SUMIFS('11'!$A:$A,'11'!$Q:$Q,$C130,'11'!$C:$C,$D130)+SUMIFS('11'!$A:$A,'11'!$Q:$Q,$C130,'11'!$B:$B,$G130)+SUMIFS('11'!$A:$A,'11'!$Q:$Q,M130,'11'!$C:$C,$G130)),SUMIF('11'!$R:$R,$C130,'11'!$A:$A)-(SUMIFS('11'!$A:$A,'11'!$R:$R,$C130,'11'!$B:$B,$D130)+SUMIFS('11'!$A:$A,'11'!$R:$R,$C130,'11'!$C:$C,$D130)+SUMIFS('11'!$A:$A,'11'!$R:$R,$C130,'11'!$B:$B,$G130)+SUMIFS('11'!$A:$A,'11'!$R:$R,$C130,'11'!$C:$C,$G130)),SUMIF('11'!$S:$S,$C130,'11'!$A:$A)-(SUMIFS('11'!$A:$A,'11'!$S:$S,$C130,'11'!$B:$B,$D130)+SUMIFS('11'!$A:$A,'11'!$S:$S,$C130,'11'!$C:$C,$D130)+SUMIFS('11'!$A:$A,'11'!$S:$S,$C130,'11'!$B:$B,$G130)+SUMIFS('11'!$A:$A,'11'!$S:$S,$C130,'11'!$C:$C,$G130))))</f>
        <v/>
      </c>
      <c r="U130" s="74" t="str">
        <f>IF('12'!$D$2="","",SUM(SUMIF('12'!$Q:$Q,$C130,'12'!$A:$A)-(SUMIFS('12'!$A:$A,'12'!$Q:$Q,$C130,'12'!$B:$B,$D130)+SUMIFS('12'!$A:$A,'12'!$Q:$Q,$C130,'12'!$C:$C,$D130)+SUMIFS('12'!$A:$A,'12'!$Q:$Q,$C130,'12'!$B:$B,$G130)+SUMIFS('12'!$A:$A,'12'!$Q:$Q,N130,'12'!$C:$C,$G130)),SUMIF('12'!$R:$R,$C130,'12'!$A:$A)-(SUMIFS('12'!$A:$A,'12'!$R:$R,$C130,'12'!$B:$B,$D130)+SUMIFS('12'!$A:$A,'12'!$R:$R,$C130,'12'!$C:$C,$D130)+SUMIFS('12'!$A:$A,'12'!$R:$R,$C130,'12'!$B:$B,$G130)+SUMIFS('12'!$A:$A,'12'!$R:$R,$C130,'12'!$C:$C,$G130)),SUMIF('12'!$S:$S,$C130,'12'!$A:$A)-(SUMIFS('12'!$A:$A,'12'!$S:$S,$C130,'12'!$B:$B,$D130)+SUMIFS('12'!$A:$A,'12'!$S:$S,$C130,'12'!$C:$C,$D130)+SUMIFS('12'!$A:$A,'12'!$S:$S,$C130,'12'!$B:$B,$G130)+SUMIFS('12'!$A:$A,'12'!$S:$S,$C130,'12'!$C:$C,$G130))))</f>
        <v/>
      </c>
      <c r="V130" s="75" t="str">
        <f>IF('13'!$D$2="","",SUM(SUMIF('13'!$Q:$Q,$C130,'13'!$A:$A)-(SUMIFS('13'!$A:$A,'13'!$Q:$Q,$C130,'13'!$B:$B,$D130)+SUMIFS('13'!$A:$A,'13'!$Q:$Q,$C130,'13'!$C:$C,$D130)+SUMIFS('13'!$A:$A,'13'!$Q:$Q,$C130,'13'!$B:$B,$G130)+SUMIFS('13'!$A:$A,'13'!$Q:$Q,O130,'13'!$C:$C,$G130)),SUMIF('13'!$R:$R,$C130,'13'!$A:$A)-(SUMIFS('13'!$A:$A,'13'!$R:$R,$C130,'13'!$B:$B,$D130)+SUMIFS('13'!$A:$A,'13'!$R:$R,$C130,'13'!$C:$C,$D130)+SUMIFS('13'!$A:$A,'13'!$R:$R,$C130,'13'!$B:$B,$G130)+SUMIFS('13'!$A:$A,'13'!$R:$R,$C130,'13'!$C:$C,$G130)),SUMIF('13'!$S:$S,$C130,'13'!$A:$A)-(SUMIFS('13'!$A:$A,'13'!$S:$S,$C130,'13'!$B:$B,$D130)+SUMIFS('13'!$A:$A,'13'!$S:$S,$C130,'13'!$C:$C,$D130)+SUMIFS('13'!$A:$A,'13'!$S:$S,$C130,'13'!$B:$B,$G130)+SUMIFS('13'!$A:$A,'13'!$S:$S,$C130,'13'!$C:$C,$G130))))</f>
        <v/>
      </c>
      <c r="W130" s="76" t="str">
        <f>IF('14'!$D$2="","",SUM(SUMIF('14'!$Q:$Q,$C130,'14'!$A:$A)-(SUMIFS('14'!$A:$A,'14'!$Q:$Q,$C130,'14'!$B:$B,$D130)+SUMIFS('14'!$A:$A,'14'!$Q:$Q,$C130,'14'!$C:$C,$D130)+SUMIFS('14'!$A:$A,'14'!$Q:$Q,$C130,'14'!$B:$B,$G130)+SUMIFS('14'!$A:$A,'14'!$Q:$Q,P130,'14'!$C:$C,$G130)),SUMIF('14'!$R:$R,$C130,'14'!$A:$A)-(SUMIFS('14'!$A:$A,'14'!$R:$R,$C130,'14'!$B:$B,$D130)+SUMIFS('14'!$A:$A,'14'!$R:$R,$C130,'14'!$C:$C,$D130)+SUMIFS('14'!$A:$A,'14'!$R:$R,$C130,'14'!$B:$B,$G130)+SUMIFS('14'!$A:$A,'14'!$R:$R,$C130,'14'!$C:$C,$G130)),SUMIF('14'!$S:$S,$C130,'14'!$A:$A)-(SUMIFS('14'!$A:$A,'14'!$S:$S,$C130,'14'!$B:$B,$D130)+SUMIFS('14'!$A:$A,'14'!$S:$S,$C130,'14'!$C:$C,$D130)+SUMIFS('14'!$A:$A,'14'!$S:$S,$C130,'14'!$B:$B,$G130)+SUMIFS('14'!$A:$A,'14'!$S:$S,$C130,'14'!$C:$C,$G130))))</f>
        <v/>
      </c>
      <c r="X130" s="73" t="str">
        <f>IF('15'!$D$2="","",SUM(SUMIF('15'!$Q:$Q,$C130,'15'!$A:$A)-(SUMIFS('15'!$A:$A,'15'!$Q:$Q,$C130,'15'!$B:$B,$D130)+SUMIFS('15'!$A:$A,'15'!$Q:$Q,$C130,'15'!$C:$C,$D130)+SUMIFS('15'!$A:$A,'15'!$Q:$Q,$C130,'15'!$B:$B,$G130)+SUMIFS('15'!$A:$A,'15'!$Q:$Q,Q130,'15'!$C:$C,$G130)),SUMIF('15'!$R:$R,$C130,'15'!$A:$A)-(SUMIFS('15'!$A:$A,'15'!$R:$R,$C130,'15'!$B:$B,$D130)+SUMIFS('15'!$A:$A,'15'!$R:$R,$C130,'15'!$C:$C,$D130)+SUMIFS('15'!$A:$A,'15'!$R:$R,$C130,'15'!$B:$B,$G130)+SUMIFS('15'!$A:$A,'15'!$R:$R,$C130,'15'!$C:$C,$G130)),SUMIF('15'!$S:$S,$C130,'15'!$A:$A)-(SUMIFS('15'!$A:$A,'15'!$S:$S,$C130,'15'!$B:$B,$D130)+SUMIFS('15'!$A:$A,'15'!$S:$S,$C130,'15'!$C:$C,$D130)+SUMIFS('15'!$A:$A,'15'!$S:$S,$C130,'15'!$B:$B,$G130)+SUMIFS('15'!$A:$A,'15'!$S:$S,$C130,'15'!$C:$C,$G130))))</f>
        <v/>
      </c>
      <c r="Y130" s="77">
        <f t="shared" si="33"/>
        <v>1</v>
      </c>
      <c r="Z130" s="85">
        <f>SUM(COUNTIF('1'!$R$2:$T$100,$C130),COUNTIF('2'!$R$2:$T$100,$C130),COUNTIF('3'!$R$2:$T$100,$C130),COUNTIF('4'!$R$2:$T$100,$C130),COUNTIF('5'!$R$2:$T$100,$C130),COUNTIF('6'!$R$2:$T$100,$C130),COUNTIF('7'!$R$2:$T$100,$C130),COUNTIF('8'!$R$2:$T$100,$C130),COUNTIF('9'!$R$2:$T$100,$C130),COUNTIF('10'!$Q$2:$S$100,$C130),COUNTIF('11'!$Q$2:$S$100,$C130),COUNTIF('12'!$Q$2:$S$100,$C130),COUNTIF('13'!$Q$2:$S$100,$C130),COUNTIF('14'!$Q$2:$S$100,$C130),COUNTIF('15'!$Q$2:$S$100,$C130))</f>
        <v>1</v>
      </c>
      <c r="AI130" s="39"/>
      <c r="AJ130" s="39"/>
    </row>
    <row r="131" spans="1:36" x14ac:dyDescent="0.2">
      <c r="A131" s="2" t="s">
        <v>249</v>
      </c>
      <c r="B131" s="2" t="s">
        <v>250</v>
      </c>
      <c r="C131" s="2" t="str">
        <f t="shared" si="30"/>
        <v>Michael Rudkin</v>
      </c>
      <c r="D131" s="40"/>
      <c r="E131" s="43"/>
      <c r="F131" s="72">
        <f t="shared" si="31"/>
        <v>0</v>
      </c>
      <c r="G131" s="40"/>
      <c r="H131" s="43"/>
      <c r="I131" s="72">
        <f t="shared" si="32"/>
        <v>0</v>
      </c>
      <c r="J131" s="73">
        <f>IF('1'!$E$2="","",SUM(SUMIF('1'!$R:$R,$C131,'1'!$A:$A)-(SUMIFS('1'!$A:$A,'1'!$R:$R,$C131,'1'!$C:$C,$D131)+SUMIFS('1'!$A:$A,'1'!$R:$R,$C131,'1'!$D:$D,$D131)+SUMIFS('1'!$A:$A,'1'!$R:$R,$C131,'1'!$C:$C,$G131)+SUMIFS('1'!$A:$A,'1'!$R:$R,C131,'1'!$D:$D,$G131)),SUMIF('1'!$S:$S,$C131,'1'!$A:$A)-(SUMIFS('1'!$A:$A,'1'!$S:$S,$C131,'1'!$C:$C,$D131)+SUMIFS('1'!$A:$A,'1'!$S:$S,$C131,'1'!$D:$D,$D131)+SUMIFS('1'!$A:$A,'1'!$S:$S,$C131,'1'!$C:$C,$G131)+SUMIFS('1'!$A:$A,'1'!$S:$S,$C131,'1'!$D:$D,$G131)),SUMIF('1'!$T:$T,$C131,'1'!$A:$A)-(SUMIFS('1'!$A:$A,'1'!$T:$T,$C131,'1'!$C:$C,$D131)+SUMIFS('1'!$A:$A,'1'!$T:$T,$C131,'1'!$D:$D,$D131)+SUMIFS('1'!$A:$A,'1'!$T:$T,$C131,'1'!$C:$C,$G131)+SUMIFS('1'!$A:$A,'1'!$T:$T,$C131,'1'!$D:$D,$G131))))</f>
        <v>0</v>
      </c>
      <c r="K131" s="73">
        <f>IF('2'!$E$2="","",SUM(SUMIF('2'!$R:$R,$C131,'2'!$A:$A)-(SUMIFS('2'!$A:$A,'2'!$R:$R,$C131,'2'!$C:$C,$D131)+SUMIFS('2'!$A:$A,'2'!$R:$R,$C131,'2'!$D:$D,$D131)+SUMIFS('2'!$A:$A,'2'!$R:$R,$C131,'2'!$C:$C,$G131)+SUMIFS('2'!$A:$A,'2'!$R:$R,D131,'2'!$D:$D,$G131)),SUMIF('2'!$S:$S,$C131,'2'!$A:$A)-(SUMIFS('2'!$A:$A,'2'!$S:$S,$C131,'2'!$C:$C,$D131)+SUMIFS('2'!$A:$A,'2'!$S:$S,$C131,'2'!$D:$D,$D131)+SUMIFS('2'!$A:$A,'2'!$S:$S,$C131,'2'!$C:$C,$G131)+SUMIFS('2'!$A:$A,'2'!$S:$S,$C131,'2'!$D:$D,$G131)),SUMIF('2'!$T:$T,$C131,'2'!$A:$A)-(SUMIFS('2'!$A:$A,'2'!$T:$T,$C131,'2'!$C:$C,$D131)+SUMIFS('2'!$A:$A,'2'!$T:$T,$C131,'2'!$D:$D,$D131)+SUMIFS('2'!$A:$A,'2'!$T:$T,$C131,'2'!$C:$C,$G131)+SUMIFS('2'!$A:$A,'2'!$T:$T,$C131,'2'!$D:$D,$G131))))</f>
        <v>0</v>
      </c>
      <c r="L131" s="73">
        <f>IF('3'!$E$2="","",SUM(SUMIF('3'!$R:$R,$C131,'3'!$A:$A)-(SUMIFS('3'!$A:$A,'3'!$R:$R,$C131,'3'!$C:$C,$D131)+SUMIFS('3'!$A:$A,'3'!$R:$R,$C131,'3'!$D:$D,$D131)+SUMIFS('3'!$A:$A,'3'!$R:$R,$C131,'3'!$C:$C,$G131)+SUMIFS('3'!$A:$A,'3'!$R:$R,E131,'3'!$D:$D,$G131)),SUMIF('3'!$S:$S,$C131,'3'!$A:$A)-(SUMIFS('3'!$A:$A,'3'!$S:$S,$C131,'3'!$C:$C,$D131)+SUMIFS('3'!$A:$A,'3'!$S:$S,$C131,'3'!$D:$D,$D131)+SUMIFS('3'!$A:$A,'3'!$S:$S,$C131,'3'!$C:$C,$G131)+SUMIFS('3'!$A:$A,'3'!$S:$S,$C131,'3'!$D:$D,$G131)),SUMIF('3'!$T:$T,$C131,'3'!$A:$A)-(SUMIFS('3'!$A:$A,'3'!$T:$T,$C131,'3'!$C:$C,$D131)+SUMIFS('3'!$A:$A,'3'!$T:$T,$C131,'3'!$D:$D,$D131)+SUMIFS('3'!$A:$A,'3'!$T:$T,$C131,'3'!$C:$C,$G131)+SUMIFS('3'!$A:$A,'3'!$T:$T,$C131,'3'!$D:$D,$G131))))</f>
        <v>0</v>
      </c>
      <c r="M131" s="73" t="str">
        <f>IF('4'!$E$2="","",SUM(SUMIF('4'!$R:$R,$C131,'4'!$A:$A)-(SUMIFS('4'!$A:$A,'4'!$R:$R,$C131,'4'!$C:$C,$D131)+SUMIFS('4'!$A:$A,'4'!$R:$R,$C131,'4'!$D:$D,$D131)+SUMIFS('4'!$A:$A,'4'!$R:$R,$C131,'4'!$C:$C,$G131)+SUMIFS('4'!$A:$A,'4'!$R:$R,F131,'4'!$D:$D,$G131)),SUMIF('4'!$S:$S,$C131,'4'!$A:$A)-(SUMIFS('4'!$A:$A,'4'!$S:$S,$C131,'4'!$C:$C,$D131)+SUMIFS('4'!$A:$A,'4'!$S:$S,$C131,'4'!$D:$D,$D131)+SUMIFS('4'!$A:$A,'4'!$S:$S,$C131,'4'!$C:$C,$G131)+SUMIFS('4'!$A:$A,'4'!$S:$S,$C131,'4'!$D:$D,$G131)),SUMIF('4'!$T:$T,$C131,'4'!$A:$A)-(SUMIFS('4'!$A:$A,'4'!$T:$T,$C131,'4'!$C:$C,$D131)+SUMIFS('4'!$A:$A,'4'!$T:$T,$C131,'4'!$D:$D,$D131)+SUMIFS('4'!$A:$A,'4'!$T:$T,$C131,'4'!$C:$C,$G131)+SUMIFS('4'!$A:$A,'4'!$T:$T,$C131,'4'!$D:$D,$G131))))</f>
        <v/>
      </c>
      <c r="N131" s="73" t="str">
        <f>IF('5'!$E$2="","",SUM(SUMIF('5'!$R:$R,$C131,'5'!$A:$A)-(SUMIFS('5'!$A:$A,'5'!$R:$R,$C131,'5'!$C:$C,$D131)+SUMIFS('5'!$A:$A,'5'!$R:$R,$C131,'5'!$D:$D,$D131)+SUMIFS('5'!$A:$A,'5'!$R:$R,$C131,'5'!$C:$C,$G131)+SUMIFS('5'!$A:$A,'5'!$R:$R,G131,'5'!$D:$D,$G131)),SUMIF('5'!$S:$S,$C131,'5'!$A:$A)-(SUMIFS('5'!$A:$A,'5'!$S:$S,$C131,'5'!$C:$C,$D131)+SUMIFS('5'!$A:$A,'5'!$S:$S,$C131,'5'!$D:$D,$D131)+SUMIFS('5'!$A:$A,'5'!$S:$S,$C131,'5'!$C:$C,$G131)+SUMIFS('5'!$A:$A,'5'!$S:$S,$C131,'5'!$D:$D,$G131)),SUMIF('5'!$T:$T,$C131,'5'!$A:$A)-(SUMIFS('5'!$A:$A,'5'!$T:$T,$C131,'5'!$C:$C,$D131)+SUMIFS('5'!$A:$A,'5'!$T:$T,$C131,'5'!$D:$D,$D131)+SUMIFS('5'!$A:$A,'5'!$T:$T,$C131,'5'!$C:$C,$G131)+SUMIFS('5'!$A:$A,'5'!$T:$T,$C131,'5'!$D:$D,$G131))))</f>
        <v/>
      </c>
      <c r="O131" s="73" t="str">
        <f>IF('6'!$E$2="","",SUM(SUMIF('6'!$R:$R,$C131,'6'!$A:$A)-(SUMIFS('6'!$A:$A,'6'!$R:$R,$C131,'6'!$C:$C,$D131)+SUMIFS('6'!$A:$A,'6'!$R:$R,$C131,'6'!$D:$D,$D131)+SUMIFS('6'!$A:$A,'6'!$R:$R,$C131,'6'!$C:$C,$G131)+SUMIFS('6'!$A:$A,'6'!$R:$R,H131,'6'!$D:$D,$G131)),SUMIF('6'!$S:$S,$C131,'6'!$A:$A)-(SUMIFS('6'!$A:$A,'6'!$S:$S,$C131,'6'!$C:$C,$D131)+SUMIFS('6'!$A:$A,'6'!$S:$S,$C131,'6'!$D:$D,$D131)+SUMIFS('6'!$A:$A,'6'!$S:$S,$C131,'6'!$C:$C,$G131)+SUMIFS('6'!$A:$A,'6'!$S:$S,$C131,'6'!$D:$D,$G131)),SUMIF('6'!$T:$T,$C131,'6'!$A:$A)-(SUMIFS('6'!$A:$A,'6'!$T:$T,$C131,'6'!$C:$C,$D131)+SUMIFS('6'!$A:$A,'6'!$T:$T,$C131,'6'!$D:$D,$D131)+SUMIFS('6'!$A:$A,'6'!$T:$T,$C131,'6'!$C:$C,$G131)+SUMIFS('6'!$A:$A,'6'!$T:$T,$C131,'6'!$D:$D,$G131))))</f>
        <v/>
      </c>
      <c r="P131" s="73" t="str">
        <f>IF('7'!$E$2="","",SUM(SUMIF('7'!$R:$R,$C131,'7'!$A:$A)-(SUMIFS('7'!$A:$A,'7'!$R:$R,$C131,'7'!$C:$C,$D131)+SUMIFS('7'!$A:$A,'7'!$R:$R,$C131,'7'!$D:$D,$D131)+SUMIFS('7'!$A:$A,'7'!$R:$R,$C131,'7'!$C:$C,$G131)+SUMIFS('7'!$A:$A,'7'!$R:$R,I131,'7'!$D:$D,$G131)),SUMIF('7'!$S:$S,$C131,'7'!$A:$A)-(SUMIFS('7'!$A:$A,'7'!$S:$S,$C131,'7'!$C:$C,$D131)+SUMIFS('7'!$A:$A,'7'!$S:$S,$C131,'7'!$D:$D,$D131)+SUMIFS('7'!$A:$A,'7'!$S:$S,$C131,'7'!$C:$C,$G131)+SUMIFS('7'!$A:$A,'7'!$S:$S,$C131,'7'!$D:$D,$G131)),SUMIF('7'!$T:$T,$C131,'7'!$A:$A)-(SUMIFS('7'!$A:$A,'7'!$T:$T,$C131,'7'!$C:$C,$D131)+SUMIFS('7'!$A:$A,'7'!$T:$T,$C131,'7'!$D:$D,$D131)+SUMIFS('7'!$A:$A,'7'!$T:$T,$C131,'7'!$C:$C,$G131)+SUMIFS('7'!$A:$A,'7'!$T:$T,$C131,'7'!$D:$D,$G131))))</f>
        <v/>
      </c>
      <c r="Q131" s="73" t="str">
        <f>IF('8'!$E$2="","",SUM(SUMIF('8'!$R:$R,$C131,'8'!$A:$A)-(SUMIFS('8'!$A:$A,'8'!$R:$R,$C131,'8'!$C:$C,$D131)+SUMIFS('8'!$A:$A,'8'!$R:$R,$C131,'8'!$D:$D,$D131)+SUMIFS('8'!$A:$A,'8'!$R:$R,$C131,'8'!$C:$C,$G131)+SUMIFS('8'!$A:$A,'8'!$R:$R,J131,'8'!$D:$D,$G131)),SUMIF('8'!$S:$S,$C131,'8'!$A:$A)-(SUMIFS('8'!$A:$A,'8'!$S:$S,$C131,'8'!$C:$C,$D131)+SUMIFS('8'!$A:$A,'8'!$S:$S,$C131,'8'!$D:$D,$D131)+SUMIFS('8'!$A:$A,'8'!$S:$S,$C131,'8'!$C:$C,$G131)+SUMIFS('8'!$A:$A,'8'!$S:$S,$C131,'8'!$D:$D,$G131)),SUMIF('8'!$T:$T,$C131,'8'!$A:$A)-(SUMIFS('8'!$A:$A,'8'!$T:$T,$C131,'8'!$C:$C,$D131)+SUMIFS('8'!$A:$A,'8'!$T:$T,$C131,'8'!$D:$D,$D131)+SUMIFS('8'!$A:$A,'8'!$T:$T,$C131,'8'!$C:$C,$G131)+SUMIFS('8'!$A:$A,'8'!$T:$T,$C131,'8'!$D:$D,$G131))))</f>
        <v/>
      </c>
      <c r="R131" s="73" t="str">
        <f>IF('9'!$E$2="","",SUM(SUMIF('9'!$R:$R,$C131,'9'!$A:$A)-(SUMIFS('9'!$A:$A,'9'!$R:$R,$C131,'9'!$C:$C,$D131)+SUMIFS('9'!$A:$A,'9'!$R:$R,$C131,'9'!$D:$D,$D131)+SUMIFS('9'!$A:$A,'9'!$R:$R,$C131,'9'!$C:$C,$G131)+SUMIFS('9'!$A:$A,'9'!$R:$R,K131,'9'!$D:$D,$G131)),SUMIF('9'!$S:$S,$C131,'9'!$A:$A)-(SUMIFS('9'!$A:$A,'9'!$S:$S,$C131,'9'!$C:$C,$D131)+SUMIFS('9'!$A:$A,'9'!$S:$S,$C131,'9'!$D:$D,$D131)+SUMIFS('9'!$A:$A,'9'!$S:$S,$C131,'9'!$C:$C,$G131)+SUMIFS('9'!$A:$A,'9'!$S:$S,$C131,'9'!$D:$D,$G131)),SUMIF('9'!$T:$T,$C131,'9'!$A:$A)-(SUMIFS('9'!$A:$A,'9'!$T:$T,$C131,'9'!$C:$C,$D131)+SUMIFS('9'!$A:$A,'9'!$T:$T,$C131,'9'!$D:$D,$D131)+SUMIFS('9'!$A:$A,'9'!$T:$T,$C131,'9'!$C:$C,$G131)+SUMIFS('9'!$A:$A,'9'!$T:$T,$C131,'9'!$D:$D,$G131))))</f>
        <v/>
      </c>
      <c r="S131" s="73" t="str">
        <f>IF('10'!$D$2="","",SUM(SUMIF('10'!$Q:$Q,$C131,'10'!$A:$A)-(SUMIFS('10'!$A:$A,'10'!$Q:$Q,$C131,'10'!$B:$B,$D131)+SUMIFS('10'!$A:$A,'10'!$Q:$Q,$C131,'10'!$C:$C,$D131)+SUMIFS('10'!$A:$A,'10'!$Q:$Q,$C131,'10'!$B:$B,$G131)+SUMIFS('10'!$A:$A,'10'!$Q:$Q,L131,'10'!$C:$C,$G131)),SUMIF('10'!$R:$R,$C131,'10'!$A:$A)-(SUMIFS('10'!$A:$A,'10'!$R:$R,$C131,'10'!$B:$B,$D131)+SUMIFS('10'!$A:$A,'10'!$R:$R,$C131,'10'!$C:$C,$D131)+SUMIFS('10'!$A:$A,'10'!$R:$R,$C131,'10'!$B:$B,$G131)+SUMIFS('10'!$A:$A,'10'!$R:$R,$C131,'10'!$C:$C,$G131)),SUMIF('10'!$S:$S,$C131,'10'!$A:$A)-(SUMIFS('10'!$A:$A,'10'!$S:$S,$C131,'10'!$B:$B,$D131)+SUMIFS('10'!$A:$A,'10'!$S:$S,$C131,'10'!$C:$C,$D131)+SUMIFS('10'!$A:$A,'10'!$S:$S,$C131,'10'!$B:$B,$G131)+SUMIFS('10'!$A:$A,'10'!$S:$S,$C131,'10'!$C:$C,$G131))))</f>
        <v/>
      </c>
      <c r="T131" s="73" t="str">
        <f>IF('11'!$D$2="","",SUM(SUMIF('11'!$Q:$Q,$C131,'11'!$A:$A)-(SUMIFS('11'!$A:$A,'11'!$Q:$Q,$C131,'11'!$B:$B,$D131)+SUMIFS('11'!$A:$A,'11'!$Q:$Q,$C131,'11'!$C:$C,$D131)+SUMIFS('11'!$A:$A,'11'!$Q:$Q,$C131,'11'!$B:$B,$G131)+SUMIFS('11'!$A:$A,'11'!$Q:$Q,M131,'11'!$C:$C,$G131)),SUMIF('11'!$R:$R,$C131,'11'!$A:$A)-(SUMIFS('11'!$A:$A,'11'!$R:$R,$C131,'11'!$B:$B,$D131)+SUMIFS('11'!$A:$A,'11'!$R:$R,$C131,'11'!$C:$C,$D131)+SUMIFS('11'!$A:$A,'11'!$R:$R,$C131,'11'!$B:$B,$G131)+SUMIFS('11'!$A:$A,'11'!$R:$R,$C131,'11'!$C:$C,$G131)),SUMIF('11'!$S:$S,$C131,'11'!$A:$A)-(SUMIFS('11'!$A:$A,'11'!$S:$S,$C131,'11'!$B:$B,$D131)+SUMIFS('11'!$A:$A,'11'!$S:$S,$C131,'11'!$C:$C,$D131)+SUMIFS('11'!$A:$A,'11'!$S:$S,$C131,'11'!$B:$B,$G131)+SUMIFS('11'!$A:$A,'11'!$S:$S,$C131,'11'!$C:$C,$G131))))</f>
        <v/>
      </c>
      <c r="U131" s="74" t="str">
        <f>IF('12'!$D$2="","",SUM(SUMIF('12'!$Q:$Q,$C131,'12'!$A:$A)-(SUMIFS('12'!$A:$A,'12'!$Q:$Q,$C131,'12'!$B:$B,$D131)+SUMIFS('12'!$A:$A,'12'!$Q:$Q,$C131,'12'!$C:$C,$D131)+SUMIFS('12'!$A:$A,'12'!$Q:$Q,$C131,'12'!$B:$B,$G131)+SUMIFS('12'!$A:$A,'12'!$Q:$Q,N131,'12'!$C:$C,$G131)),SUMIF('12'!$R:$R,$C131,'12'!$A:$A)-(SUMIFS('12'!$A:$A,'12'!$R:$R,$C131,'12'!$B:$B,$D131)+SUMIFS('12'!$A:$A,'12'!$R:$R,$C131,'12'!$C:$C,$D131)+SUMIFS('12'!$A:$A,'12'!$R:$R,$C131,'12'!$B:$B,$G131)+SUMIFS('12'!$A:$A,'12'!$R:$R,$C131,'12'!$C:$C,$G131)),SUMIF('12'!$S:$S,$C131,'12'!$A:$A)-(SUMIFS('12'!$A:$A,'12'!$S:$S,$C131,'12'!$B:$B,$D131)+SUMIFS('12'!$A:$A,'12'!$S:$S,$C131,'12'!$C:$C,$D131)+SUMIFS('12'!$A:$A,'12'!$S:$S,$C131,'12'!$B:$B,$G131)+SUMIFS('12'!$A:$A,'12'!$S:$S,$C131,'12'!$C:$C,$G131))))</f>
        <v/>
      </c>
      <c r="V131" s="75" t="str">
        <f>IF('13'!$D$2="","",SUM(SUMIF('13'!$Q:$Q,$C131,'13'!$A:$A)-(SUMIFS('13'!$A:$A,'13'!$Q:$Q,$C131,'13'!$B:$B,$D131)+SUMIFS('13'!$A:$A,'13'!$Q:$Q,$C131,'13'!$C:$C,$D131)+SUMIFS('13'!$A:$A,'13'!$Q:$Q,$C131,'13'!$B:$B,$G131)+SUMIFS('13'!$A:$A,'13'!$Q:$Q,O131,'13'!$C:$C,$G131)),SUMIF('13'!$R:$R,$C131,'13'!$A:$A)-(SUMIFS('13'!$A:$A,'13'!$R:$R,$C131,'13'!$B:$B,$D131)+SUMIFS('13'!$A:$A,'13'!$R:$R,$C131,'13'!$C:$C,$D131)+SUMIFS('13'!$A:$A,'13'!$R:$R,$C131,'13'!$B:$B,$G131)+SUMIFS('13'!$A:$A,'13'!$R:$R,$C131,'13'!$C:$C,$G131)),SUMIF('13'!$S:$S,$C131,'13'!$A:$A)-(SUMIFS('13'!$A:$A,'13'!$S:$S,$C131,'13'!$B:$B,$D131)+SUMIFS('13'!$A:$A,'13'!$S:$S,$C131,'13'!$C:$C,$D131)+SUMIFS('13'!$A:$A,'13'!$S:$S,$C131,'13'!$B:$B,$G131)+SUMIFS('13'!$A:$A,'13'!$S:$S,$C131,'13'!$C:$C,$G131))))</f>
        <v/>
      </c>
      <c r="W131" s="76" t="str">
        <f>IF('14'!$D$2="","",SUM(SUMIF('14'!$Q:$Q,$C131,'14'!$A:$A)-(SUMIFS('14'!$A:$A,'14'!$Q:$Q,$C131,'14'!$B:$B,$D131)+SUMIFS('14'!$A:$A,'14'!$Q:$Q,$C131,'14'!$C:$C,$D131)+SUMIFS('14'!$A:$A,'14'!$Q:$Q,$C131,'14'!$B:$B,$G131)+SUMIFS('14'!$A:$A,'14'!$Q:$Q,P131,'14'!$C:$C,$G131)),SUMIF('14'!$R:$R,$C131,'14'!$A:$A)-(SUMIFS('14'!$A:$A,'14'!$R:$R,$C131,'14'!$B:$B,$D131)+SUMIFS('14'!$A:$A,'14'!$R:$R,$C131,'14'!$C:$C,$D131)+SUMIFS('14'!$A:$A,'14'!$R:$R,$C131,'14'!$B:$B,$G131)+SUMIFS('14'!$A:$A,'14'!$R:$R,$C131,'14'!$C:$C,$G131)),SUMIF('14'!$S:$S,$C131,'14'!$A:$A)-(SUMIFS('14'!$A:$A,'14'!$S:$S,$C131,'14'!$B:$B,$D131)+SUMIFS('14'!$A:$A,'14'!$S:$S,$C131,'14'!$C:$C,$D131)+SUMIFS('14'!$A:$A,'14'!$S:$S,$C131,'14'!$B:$B,$G131)+SUMIFS('14'!$A:$A,'14'!$S:$S,$C131,'14'!$C:$C,$G131))))</f>
        <v/>
      </c>
      <c r="X131" s="73" t="str">
        <f>IF('15'!$D$2="","",SUM(SUMIF('15'!$Q:$Q,$C131,'15'!$A:$A)-(SUMIFS('15'!$A:$A,'15'!$Q:$Q,$C131,'15'!$B:$B,$D131)+SUMIFS('15'!$A:$A,'15'!$Q:$Q,$C131,'15'!$C:$C,$D131)+SUMIFS('15'!$A:$A,'15'!$Q:$Q,$C131,'15'!$B:$B,$G131)+SUMIFS('15'!$A:$A,'15'!$Q:$Q,Q131,'15'!$C:$C,$G131)),SUMIF('15'!$R:$R,$C131,'15'!$A:$A)-(SUMIFS('15'!$A:$A,'15'!$R:$R,$C131,'15'!$B:$B,$D131)+SUMIFS('15'!$A:$A,'15'!$R:$R,$C131,'15'!$C:$C,$D131)+SUMIFS('15'!$A:$A,'15'!$R:$R,$C131,'15'!$B:$B,$G131)+SUMIFS('15'!$A:$A,'15'!$R:$R,$C131,'15'!$C:$C,$G131)),SUMIF('15'!$S:$S,$C131,'15'!$A:$A)-(SUMIFS('15'!$A:$A,'15'!$S:$S,$C131,'15'!$B:$B,$D131)+SUMIFS('15'!$A:$A,'15'!$S:$S,$C131,'15'!$C:$C,$D131)+SUMIFS('15'!$A:$A,'15'!$S:$S,$C131,'15'!$B:$B,$G131)+SUMIFS('15'!$A:$A,'15'!$S:$S,$C131,'15'!$C:$C,$G131))))</f>
        <v/>
      </c>
      <c r="Y131" s="77">
        <f t="shared" si="33"/>
        <v>0</v>
      </c>
      <c r="Z131" s="85">
        <f>SUM(COUNTIF('1'!$R$2:$T$100,$C131),COUNTIF('2'!$R$2:$T$100,$C131),COUNTIF('3'!$R$2:$T$100,$C131),COUNTIF('4'!$R$2:$T$100,$C131),COUNTIF('5'!$R$2:$T$100,$C131),COUNTIF('6'!$R$2:$T$100,$C131),COUNTIF('7'!$R$2:$T$100,$C131),COUNTIF('8'!$R$2:$T$100,$C131),COUNTIF('9'!$R$2:$T$100,$C131),COUNTIF('10'!$Q$2:$S$100,$C131),COUNTIF('11'!$Q$2:$S$100,$C131),COUNTIF('12'!$Q$2:$S$100,$C131),COUNTIF('13'!$Q$2:$S$100,$C131),COUNTIF('14'!$Q$2:$S$100,$C131),COUNTIF('15'!$Q$2:$S$100,$C131))</f>
        <v>0</v>
      </c>
      <c r="AI131" s="39"/>
      <c r="AJ131" s="39"/>
    </row>
    <row r="132" spans="1:36" x14ac:dyDescent="0.2">
      <c r="A132" s="2" t="s">
        <v>199</v>
      </c>
      <c r="B132" s="2" t="s">
        <v>234</v>
      </c>
      <c r="C132" s="2" t="str">
        <f t="shared" si="30"/>
        <v>Wilfredo Ruiz</v>
      </c>
      <c r="D132" s="40"/>
      <c r="E132" s="43"/>
      <c r="F132" s="72">
        <f t="shared" si="31"/>
        <v>0</v>
      </c>
      <c r="G132" s="40"/>
      <c r="H132" s="43"/>
      <c r="I132" s="72">
        <f t="shared" si="32"/>
        <v>0</v>
      </c>
      <c r="J132" s="73">
        <f>IF('1'!$E$2="","",SUM(SUMIF('1'!$R:$R,$C132,'1'!$A:$A)-(SUMIFS('1'!$A:$A,'1'!$R:$R,$C132,'1'!$C:$C,$D132)+SUMIFS('1'!$A:$A,'1'!$R:$R,$C132,'1'!$D:$D,$D132)+SUMIFS('1'!$A:$A,'1'!$R:$R,$C132,'1'!$C:$C,$G132)+SUMIFS('1'!$A:$A,'1'!$R:$R,C132,'1'!$D:$D,$G132)),SUMIF('1'!$S:$S,$C132,'1'!$A:$A)-(SUMIFS('1'!$A:$A,'1'!$S:$S,$C132,'1'!$C:$C,$D132)+SUMIFS('1'!$A:$A,'1'!$S:$S,$C132,'1'!$D:$D,$D132)+SUMIFS('1'!$A:$A,'1'!$S:$S,$C132,'1'!$C:$C,$G132)+SUMIFS('1'!$A:$A,'1'!$S:$S,$C132,'1'!$D:$D,$G132)),SUMIF('1'!$T:$T,$C132,'1'!$A:$A)-(SUMIFS('1'!$A:$A,'1'!$T:$T,$C132,'1'!$C:$C,$D132)+SUMIFS('1'!$A:$A,'1'!$T:$T,$C132,'1'!$D:$D,$D132)+SUMIFS('1'!$A:$A,'1'!$T:$T,$C132,'1'!$C:$C,$G132)+SUMIFS('1'!$A:$A,'1'!$T:$T,$C132,'1'!$D:$D,$G132))))</f>
        <v>0</v>
      </c>
      <c r="K132" s="73">
        <f>IF('2'!$E$2="","",SUM(SUMIF('2'!$R:$R,$C132,'2'!$A:$A)-(SUMIFS('2'!$A:$A,'2'!$R:$R,$C132,'2'!$C:$C,$D132)+SUMIFS('2'!$A:$A,'2'!$R:$R,$C132,'2'!$D:$D,$D132)+SUMIFS('2'!$A:$A,'2'!$R:$R,$C132,'2'!$C:$C,$G132)+SUMIFS('2'!$A:$A,'2'!$R:$R,D132,'2'!$D:$D,$G132)),SUMIF('2'!$S:$S,$C132,'2'!$A:$A)-(SUMIFS('2'!$A:$A,'2'!$S:$S,$C132,'2'!$C:$C,$D132)+SUMIFS('2'!$A:$A,'2'!$S:$S,$C132,'2'!$D:$D,$D132)+SUMIFS('2'!$A:$A,'2'!$S:$S,$C132,'2'!$C:$C,$G132)+SUMIFS('2'!$A:$A,'2'!$S:$S,$C132,'2'!$D:$D,$G132)),SUMIF('2'!$T:$T,$C132,'2'!$A:$A)-(SUMIFS('2'!$A:$A,'2'!$T:$T,$C132,'2'!$C:$C,$D132)+SUMIFS('2'!$A:$A,'2'!$T:$T,$C132,'2'!$D:$D,$D132)+SUMIFS('2'!$A:$A,'2'!$T:$T,$C132,'2'!$C:$C,$G132)+SUMIFS('2'!$A:$A,'2'!$T:$T,$C132,'2'!$D:$D,$G132))))</f>
        <v>0</v>
      </c>
      <c r="L132" s="73">
        <f>IF('3'!$E$2="","",SUM(SUMIF('3'!$R:$R,$C132,'3'!$A:$A)-(SUMIFS('3'!$A:$A,'3'!$R:$R,$C132,'3'!$C:$C,$D132)+SUMIFS('3'!$A:$A,'3'!$R:$R,$C132,'3'!$D:$D,$D132)+SUMIFS('3'!$A:$A,'3'!$R:$R,$C132,'3'!$C:$C,$G132)+SUMIFS('3'!$A:$A,'3'!$R:$R,E132,'3'!$D:$D,$G132)),SUMIF('3'!$S:$S,$C132,'3'!$A:$A)-(SUMIFS('3'!$A:$A,'3'!$S:$S,$C132,'3'!$C:$C,$D132)+SUMIFS('3'!$A:$A,'3'!$S:$S,$C132,'3'!$D:$D,$D132)+SUMIFS('3'!$A:$A,'3'!$S:$S,$C132,'3'!$C:$C,$G132)+SUMIFS('3'!$A:$A,'3'!$S:$S,$C132,'3'!$D:$D,$G132)),SUMIF('3'!$T:$T,$C132,'3'!$A:$A)-(SUMIFS('3'!$A:$A,'3'!$T:$T,$C132,'3'!$C:$C,$D132)+SUMIFS('3'!$A:$A,'3'!$T:$T,$C132,'3'!$D:$D,$D132)+SUMIFS('3'!$A:$A,'3'!$T:$T,$C132,'3'!$C:$C,$G132)+SUMIFS('3'!$A:$A,'3'!$T:$T,$C132,'3'!$D:$D,$G132))))</f>
        <v>0</v>
      </c>
      <c r="M132" s="73" t="str">
        <f>IF('4'!$E$2="","",SUM(SUMIF('4'!$R:$R,$C132,'4'!$A:$A)-(SUMIFS('4'!$A:$A,'4'!$R:$R,$C132,'4'!$C:$C,$D132)+SUMIFS('4'!$A:$A,'4'!$R:$R,$C132,'4'!$D:$D,$D132)+SUMIFS('4'!$A:$A,'4'!$R:$R,$C132,'4'!$C:$C,$G132)+SUMIFS('4'!$A:$A,'4'!$R:$R,F132,'4'!$D:$D,$G132)),SUMIF('4'!$S:$S,$C132,'4'!$A:$A)-(SUMIFS('4'!$A:$A,'4'!$S:$S,$C132,'4'!$C:$C,$D132)+SUMIFS('4'!$A:$A,'4'!$S:$S,$C132,'4'!$D:$D,$D132)+SUMIFS('4'!$A:$A,'4'!$S:$S,$C132,'4'!$C:$C,$G132)+SUMIFS('4'!$A:$A,'4'!$S:$S,$C132,'4'!$D:$D,$G132)),SUMIF('4'!$T:$T,$C132,'4'!$A:$A)-(SUMIFS('4'!$A:$A,'4'!$T:$T,$C132,'4'!$C:$C,$D132)+SUMIFS('4'!$A:$A,'4'!$T:$T,$C132,'4'!$D:$D,$D132)+SUMIFS('4'!$A:$A,'4'!$T:$T,$C132,'4'!$C:$C,$G132)+SUMIFS('4'!$A:$A,'4'!$T:$T,$C132,'4'!$D:$D,$G132))))</f>
        <v/>
      </c>
      <c r="N132" s="73" t="str">
        <f>IF('5'!$E$2="","",SUM(SUMIF('5'!$R:$R,$C132,'5'!$A:$A)-(SUMIFS('5'!$A:$A,'5'!$R:$R,$C132,'5'!$C:$C,$D132)+SUMIFS('5'!$A:$A,'5'!$R:$R,$C132,'5'!$D:$D,$D132)+SUMIFS('5'!$A:$A,'5'!$R:$R,$C132,'5'!$C:$C,$G132)+SUMIFS('5'!$A:$A,'5'!$R:$R,G132,'5'!$D:$D,$G132)),SUMIF('5'!$S:$S,$C132,'5'!$A:$A)-(SUMIFS('5'!$A:$A,'5'!$S:$S,$C132,'5'!$C:$C,$D132)+SUMIFS('5'!$A:$A,'5'!$S:$S,$C132,'5'!$D:$D,$D132)+SUMIFS('5'!$A:$A,'5'!$S:$S,$C132,'5'!$C:$C,$G132)+SUMIFS('5'!$A:$A,'5'!$S:$S,$C132,'5'!$D:$D,$G132)),SUMIF('5'!$T:$T,$C132,'5'!$A:$A)-(SUMIFS('5'!$A:$A,'5'!$T:$T,$C132,'5'!$C:$C,$D132)+SUMIFS('5'!$A:$A,'5'!$T:$T,$C132,'5'!$D:$D,$D132)+SUMIFS('5'!$A:$A,'5'!$T:$T,$C132,'5'!$C:$C,$G132)+SUMIFS('5'!$A:$A,'5'!$T:$T,$C132,'5'!$D:$D,$G132))))</f>
        <v/>
      </c>
      <c r="O132" s="73" t="str">
        <f>IF('6'!$E$2="","",SUM(SUMIF('6'!$R:$R,$C132,'6'!$A:$A)-(SUMIFS('6'!$A:$A,'6'!$R:$R,$C132,'6'!$C:$C,$D132)+SUMIFS('6'!$A:$A,'6'!$R:$R,$C132,'6'!$D:$D,$D132)+SUMIFS('6'!$A:$A,'6'!$R:$R,$C132,'6'!$C:$C,$G132)+SUMIFS('6'!$A:$A,'6'!$R:$R,H132,'6'!$D:$D,$G132)),SUMIF('6'!$S:$S,$C132,'6'!$A:$A)-(SUMIFS('6'!$A:$A,'6'!$S:$S,$C132,'6'!$C:$C,$D132)+SUMIFS('6'!$A:$A,'6'!$S:$S,$C132,'6'!$D:$D,$D132)+SUMIFS('6'!$A:$A,'6'!$S:$S,$C132,'6'!$C:$C,$G132)+SUMIFS('6'!$A:$A,'6'!$S:$S,$C132,'6'!$D:$D,$G132)),SUMIF('6'!$T:$T,$C132,'6'!$A:$A)-(SUMIFS('6'!$A:$A,'6'!$T:$T,$C132,'6'!$C:$C,$D132)+SUMIFS('6'!$A:$A,'6'!$T:$T,$C132,'6'!$D:$D,$D132)+SUMIFS('6'!$A:$A,'6'!$T:$T,$C132,'6'!$C:$C,$G132)+SUMIFS('6'!$A:$A,'6'!$T:$T,$C132,'6'!$D:$D,$G132))))</f>
        <v/>
      </c>
      <c r="P132" s="73" t="str">
        <f>IF('7'!$E$2="","",SUM(SUMIF('7'!$R:$R,$C132,'7'!$A:$A)-(SUMIFS('7'!$A:$A,'7'!$R:$R,$C132,'7'!$C:$C,$D132)+SUMIFS('7'!$A:$A,'7'!$R:$R,$C132,'7'!$D:$D,$D132)+SUMIFS('7'!$A:$A,'7'!$R:$R,$C132,'7'!$C:$C,$G132)+SUMIFS('7'!$A:$A,'7'!$R:$R,I132,'7'!$D:$D,$G132)),SUMIF('7'!$S:$S,$C132,'7'!$A:$A)-(SUMIFS('7'!$A:$A,'7'!$S:$S,$C132,'7'!$C:$C,$D132)+SUMIFS('7'!$A:$A,'7'!$S:$S,$C132,'7'!$D:$D,$D132)+SUMIFS('7'!$A:$A,'7'!$S:$S,$C132,'7'!$C:$C,$G132)+SUMIFS('7'!$A:$A,'7'!$S:$S,$C132,'7'!$D:$D,$G132)),SUMIF('7'!$T:$T,$C132,'7'!$A:$A)-(SUMIFS('7'!$A:$A,'7'!$T:$T,$C132,'7'!$C:$C,$D132)+SUMIFS('7'!$A:$A,'7'!$T:$T,$C132,'7'!$D:$D,$D132)+SUMIFS('7'!$A:$A,'7'!$T:$T,$C132,'7'!$C:$C,$G132)+SUMIFS('7'!$A:$A,'7'!$T:$T,$C132,'7'!$D:$D,$G132))))</f>
        <v/>
      </c>
      <c r="Q132" s="73" t="str">
        <f>IF('8'!$E$2="","",SUM(SUMIF('8'!$R:$R,$C132,'8'!$A:$A)-(SUMIFS('8'!$A:$A,'8'!$R:$R,$C132,'8'!$C:$C,$D132)+SUMIFS('8'!$A:$A,'8'!$R:$R,$C132,'8'!$D:$D,$D132)+SUMIFS('8'!$A:$A,'8'!$R:$R,$C132,'8'!$C:$C,$G132)+SUMIFS('8'!$A:$A,'8'!$R:$R,J132,'8'!$D:$D,$G132)),SUMIF('8'!$S:$S,$C132,'8'!$A:$A)-(SUMIFS('8'!$A:$A,'8'!$S:$S,$C132,'8'!$C:$C,$D132)+SUMIFS('8'!$A:$A,'8'!$S:$S,$C132,'8'!$D:$D,$D132)+SUMIFS('8'!$A:$A,'8'!$S:$S,$C132,'8'!$C:$C,$G132)+SUMIFS('8'!$A:$A,'8'!$S:$S,$C132,'8'!$D:$D,$G132)),SUMIF('8'!$T:$T,$C132,'8'!$A:$A)-(SUMIFS('8'!$A:$A,'8'!$T:$T,$C132,'8'!$C:$C,$D132)+SUMIFS('8'!$A:$A,'8'!$T:$T,$C132,'8'!$D:$D,$D132)+SUMIFS('8'!$A:$A,'8'!$T:$T,$C132,'8'!$C:$C,$G132)+SUMIFS('8'!$A:$A,'8'!$T:$T,$C132,'8'!$D:$D,$G132))))</f>
        <v/>
      </c>
      <c r="R132" s="73" t="str">
        <f>IF('9'!$E$2="","",SUM(SUMIF('9'!$R:$R,$C132,'9'!$A:$A)-(SUMIFS('9'!$A:$A,'9'!$R:$R,$C132,'9'!$C:$C,$D132)+SUMIFS('9'!$A:$A,'9'!$R:$R,$C132,'9'!$D:$D,$D132)+SUMIFS('9'!$A:$A,'9'!$R:$R,$C132,'9'!$C:$C,$G132)+SUMIFS('9'!$A:$A,'9'!$R:$R,K132,'9'!$D:$D,$G132)),SUMIF('9'!$S:$S,$C132,'9'!$A:$A)-(SUMIFS('9'!$A:$A,'9'!$S:$S,$C132,'9'!$C:$C,$D132)+SUMIFS('9'!$A:$A,'9'!$S:$S,$C132,'9'!$D:$D,$D132)+SUMIFS('9'!$A:$A,'9'!$S:$S,$C132,'9'!$C:$C,$G132)+SUMIFS('9'!$A:$A,'9'!$S:$S,$C132,'9'!$D:$D,$G132)),SUMIF('9'!$T:$T,$C132,'9'!$A:$A)-(SUMIFS('9'!$A:$A,'9'!$T:$T,$C132,'9'!$C:$C,$D132)+SUMIFS('9'!$A:$A,'9'!$T:$T,$C132,'9'!$D:$D,$D132)+SUMIFS('9'!$A:$A,'9'!$T:$T,$C132,'9'!$C:$C,$G132)+SUMIFS('9'!$A:$A,'9'!$T:$T,$C132,'9'!$D:$D,$G132))))</f>
        <v/>
      </c>
      <c r="S132" s="73" t="str">
        <f>IF('10'!$D$2="","",SUM(SUMIF('10'!$Q:$Q,$C132,'10'!$A:$A)-(SUMIFS('10'!$A:$A,'10'!$Q:$Q,$C132,'10'!$B:$B,$D132)+SUMIFS('10'!$A:$A,'10'!$Q:$Q,$C132,'10'!$C:$C,$D132)+SUMIFS('10'!$A:$A,'10'!$Q:$Q,$C132,'10'!$B:$B,$G132)+SUMIFS('10'!$A:$A,'10'!$Q:$Q,L132,'10'!$C:$C,$G132)),SUMIF('10'!$R:$R,$C132,'10'!$A:$A)-(SUMIFS('10'!$A:$A,'10'!$R:$R,$C132,'10'!$B:$B,$D132)+SUMIFS('10'!$A:$A,'10'!$R:$R,$C132,'10'!$C:$C,$D132)+SUMIFS('10'!$A:$A,'10'!$R:$R,$C132,'10'!$B:$B,$G132)+SUMIFS('10'!$A:$A,'10'!$R:$R,$C132,'10'!$C:$C,$G132)),SUMIF('10'!$S:$S,$C132,'10'!$A:$A)-(SUMIFS('10'!$A:$A,'10'!$S:$S,$C132,'10'!$B:$B,$D132)+SUMIFS('10'!$A:$A,'10'!$S:$S,$C132,'10'!$C:$C,$D132)+SUMIFS('10'!$A:$A,'10'!$S:$S,$C132,'10'!$B:$B,$G132)+SUMIFS('10'!$A:$A,'10'!$S:$S,$C132,'10'!$C:$C,$G132))))</f>
        <v/>
      </c>
      <c r="T132" s="73" t="str">
        <f>IF('11'!$D$2="","",SUM(SUMIF('11'!$Q:$Q,$C132,'11'!$A:$A)-(SUMIFS('11'!$A:$A,'11'!$Q:$Q,$C132,'11'!$B:$B,$D132)+SUMIFS('11'!$A:$A,'11'!$Q:$Q,$C132,'11'!$C:$C,$D132)+SUMIFS('11'!$A:$A,'11'!$Q:$Q,$C132,'11'!$B:$B,$G132)+SUMIFS('11'!$A:$A,'11'!$Q:$Q,M132,'11'!$C:$C,$G132)),SUMIF('11'!$R:$R,$C132,'11'!$A:$A)-(SUMIFS('11'!$A:$A,'11'!$R:$R,$C132,'11'!$B:$B,$D132)+SUMIFS('11'!$A:$A,'11'!$R:$R,$C132,'11'!$C:$C,$D132)+SUMIFS('11'!$A:$A,'11'!$R:$R,$C132,'11'!$B:$B,$G132)+SUMIFS('11'!$A:$A,'11'!$R:$R,$C132,'11'!$C:$C,$G132)),SUMIF('11'!$S:$S,$C132,'11'!$A:$A)-(SUMIFS('11'!$A:$A,'11'!$S:$S,$C132,'11'!$B:$B,$D132)+SUMIFS('11'!$A:$A,'11'!$S:$S,$C132,'11'!$C:$C,$D132)+SUMIFS('11'!$A:$A,'11'!$S:$S,$C132,'11'!$B:$B,$G132)+SUMIFS('11'!$A:$A,'11'!$S:$S,$C132,'11'!$C:$C,$G132))))</f>
        <v/>
      </c>
      <c r="U132" s="74" t="str">
        <f>IF('12'!$D$2="","",SUM(SUMIF('12'!$Q:$Q,$C132,'12'!$A:$A)-(SUMIFS('12'!$A:$A,'12'!$Q:$Q,$C132,'12'!$B:$B,$D132)+SUMIFS('12'!$A:$A,'12'!$Q:$Q,$C132,'12'!$C:$C,$D132)+SUMIFS('12'!$A:$A,'12'!$Q:$Q,$C132,'12'!$B:$B,$G132)+SUMIFS('12'!$A:$A,'12'!$Q:$Q,N132,'12'!$C:$C,$G132)),SUMIF('12'!$R:$R,$C132,'12'!$A:$A)-(SUMIFS('12'!$A:$A,'12'!$R:$R,$C132,'12'!$B:$B,$D132)+SUMIFS('12'!$A:$A,'12'!$R:$R,$C132,'12'!$C:$C,$D132)+SUMIFS('12'!$A:$A,'12'!$R:$R,$C132,'12'!$B:$B,$G132)+SUMIFS('12'!$A:$A,'12'!$R:$R,$C132,'12'!$C:$C,$G132)),SUMIF('12'!$S:$S,$C132,'12'!$A:$A)-(SUMIFS('12'!$A:$A,'12'!$S:$S,$C132,'12'!$B:$B,$D132)+SUMIFS('12'!$A:$A,'12'!$S:$S,$C132,'12'!$C:$C,$D132)+SUMIFS('12'!$A:$A,'12'!$S:$S,$C132,'12'!$B:$B,$G132)+SUMIFS('12'!$A:$A,'12'!$S:$S,$C132,'12'!$C:$C,$G132))))</f>
        <v/>
      </c>
      <c r="V132" s="75" t="str">
        <f>IF('13'!$D$2="","",SUM(SUMIF('13'!$Q:$Q,$C132,'13'!$A:$A)-(SUMIFS('13'!$A:$A,'13'!$Q:$Q,$C132,'13'!$B:$B,$D132)+SUMIFS('13'!$A:$A,'13'!$Q:$Q,$C132,'13'!$C:$C,$D132)+SUMIFS('13'!$A:$A,'13'!$Q:$Q,$C132,'13'!$B:$B,$G132)+SUMIFS('13'!$A:$A,'13'!$Q:$Q,O132,'13'!$C:$C,$G132)),SUMIF('13'!$R:$R,$C132,'13'!$A:$A)-(SUMIFS('13'!$A:$A,'13'!$R:$R,$C132,'13'!$B:$B,$D132)+SUMIFS('13'!$A:$A,'13'!$R:$R,$C132,'13'!$C:$C,$D132)+SUMIFS('13'!$A:$A,'13'!$R:$R,$C132,'13'!$B:$B,$G132)+SUMIFS('13'!$A:$A,'13'!$R:$R,$C132,'13'!$C:$C,$G132)),SUMIF('13'!$S:$S,$C132,'13'!$A:$A)-(SUMIFS('13'!$A:$A,'13'!$S:$S,$C132,'13'!$B:$B,$D132)+SUMIFS('13'!$A:$A,'13'!$S:$S,$C132,'13'!$C:$C,$D132)+SUMIFS('13'!$A:$A,'13'!$S:$S,$C132,'13'!$B:$B,$G132)+SUMIFS('13'!$A:$A,'13'!$S:$S,$C132,'13'!$C:$C,$G132))))</f>
        <v/>
      </c>
      <c r="W132" s="76" t="str">
        <f>IF('14'!$D$2="","",SUM(SUMIF('14'!$Q:$Q,$C132,'14'!$A:$A)-(SUMIFS('14'!$A:$A,'14'!$Q:$Q,$C132,'14'!$B:$B,$D132)+SUMIFS('14'!$A:$A,'14'!$Q:$Q,$C132,'14'!$C:$C,$D132)+SUMIFS('14'!$A:$A,'14'!$Q:$Q,$C132,'14'!$B:$B,$G132)+SUMIFS('14'!$A:$A,'14'!$Q:$Q,P132,'14'!$C:$C,$G132)),SUMIF('14'!$R:$R,$C132,'14'!$A:$A)-(SUMIFS('14'!$A:$A,'14'!$R:$R,$C132,'14'!$B:$B,$D132)+SUMIFS('14'!$A:$A,'14'!$R:$R,$C132,'14'!$C:$C,$D132)+SUMIFS('14'!$A:$A,'14'!$R:$R,$C132,'14'!$B:$B,$G132)+SUMIFS('14'!$A:$A,'14'!$R:$R,$C132,'14'!$C:$C,$G132)),SUMIF('14'!$S:$S,$C132,'14'!$A:$A)-(SUMIFS('14'!$A:$A,'14'!$S:$S,$C132,'14'!$B:$B,$D132)+SUMIFS('14'!$A:$A,'14'!$S:$S,$C132,'14'!$C:$C,$D132)+SUMIFS('14'!$A:$A,'14'!$S:$S,$C132,'14'!$B:$B,$G132)+SUMIFS('14'!$A:$A,'14'!$S:$S,$C132,'14'!$C:$C,$G132))))</f>
        <v/>
      </c>
      <c r="X132" s="73" t="str">
        <f>IF('15'!$D$2="","",SUM(SUMIF('15'!$Q:$Q,$C132,'15'!$A:$A)-(SUMIFS('15'!$A:$A,'15'!$Q:$Q,$C132,'15'!$B:$B,$D132)+SUMIFS('15'!$A:$A,'15'!$Q:$Q,$C132,'15'!$C:$C,$D132)+SUMIFS('15'!$A:$A,'15'!$Q:$Q,$C132,'15'!$B:$B,$G132)+SUMIFS('15'!$A:$A,'15'!$Q:$Q,Q132,'15'!$C:$C,$G132)),SUMIF('15'!$R:$R,$C132,'15'!$A:$A)-(SUMIFS('15'!$A:$A,'15'!$R:$R,$C132,'15'!$B:$B,$D132)+SUMIFS('15'!$A:$A,'15'!$R:$R,$C132,'15'!$C:$C,$D132)+SUMIFS('15'!$A:$A,'15'!$R:$R,$C132,'15'!$B:$B,$G132)+SUMIFS('15'!$A:$A,'15'!$R:$R,$C132,'15'!$C:$C,$G132)),SUMIF('15'!$S:$S,$C132,'15'!$A:$A)-(SUMIFS('15'!$A:$A,'15'!$S:$S,$C132,'15'!$B:$B,$D132)+SUMIFS('15'!$A:$A,'15'!$S:$S,$C132,'15'!$C:$C,$D132)+SUMIFS('15'!$A:$A,'15'!$S:$S,$C132,'15'!$B:$B,$G132)+SUMIFS('15'!$A:$A,'15'!$S:$S,$C132,'15'!$C:$C,$G132))))</f>
        <v/>
      </c>
      <c r="Y132" s="77">
        <f t="shared" si="33"/>
        <v>0</v>
      </c>
      <c r="Z132" s="85">
        <f>SUM(COUNTIF('1'!$R$2:$T$100,$C132),COUNTIF('2'!$R$2:$T$100,$C132),COUNTIF('3'!$R$2:$T$100,$C132),COUNTIF('4'!$R$2:$T$100,$C132),COUNTIF('5'!$R$2:$T$100,$C132),COUNTIF('6'!$R$2:$T$100,$C132),COUNTIF('7'!$R$2:$T$100,$C132),COUNTIF('8'!$R$2:$T$100,$C132),COUNTIF('9'!$R$2:$T$100,$C132),COUNTIF('10'!$Q$2:$S$100,$C132),COUNTIF('11'!$Q$2:$S$100,$C132),COUNTIF('12'!$Q$2:$S$100,$C132),COUNTIF('13'!$Q$2:$S$100,$C132),COUNTIF('14'!$Q$2:$S$100,$C132),COUNTIF('15'!$Q$2:$S$100,$C132))</f>
        <v>0</v>
      </c>
      <c r="AI132" s="39"/>
      <c r="AJ132" s="39"/>
    </row>
    <row r="133" spans="1:36" x14ac:dyDescent="0.2">
      <c r="A133" s="2" t="s">
        <v>200</v>
      </c>
      <c r="B133" s="2" t="s">
        <v>226</v>
      </c>
      <c r="C133" s="2" t="str">
        <f t="shared" si="30"/>
        <v>Justin Russell</v>
      </c>
      <c r="D133" s="40"/>
      <c r="E133" s="43"/>
      <c r="F133" s="72">
        <f t="shared" si="31"/>
        <v>0</v>
      </c>
      <c r="G133" s="40"/>
      <c r="H133" s="43"/>
      <c r="I133" s="72">
        <f t="shared" si="32"/>
        <v>0</v>
      </c>
      <c r="J133" s="73">
        <f>IF('1'!$E$2="","",SUM(SUMIF('1'!$R:$R,$C133,'1'!$A:$A)-(SUMIFS('1'!$A:$A,'1'!$R:$R,$C133,'1'!$C:$C,$D133)+SUMIFS('1'!$A:$A,'1'!$R:$R,$C133,'1'!$D:$D,$D133)+SUMIFS('1'!$A:$A,'1'!$R:$R,$C133,'1'!$C:$C,$G133)+SUMIFS('1'!$A:$A,'1'!$R:$R,C133,'1'!$D:$D,$G133)),SUMIF('1'!$S:$S,$C133,'1'!$A:$A)-(SUMIFS('1'!$A:$A,'1'!$S:$S,$C133,'1'!$C:$C,$D133)+SUMIFS('1'!$A:$A,'1'!$S:$S,$C133,'1'!$D:$D,$D133)+SUMIFS('1'!$A:$A,'1'!$S:$S,$C133,'1'!$C:$C,$G133)+SUMIFS('1'!$A:$A,'1'!$S:$S,$C133,'1'!$D:$D,$G133)),SUMIF('1'!$T:$T,$C133,'1'!$A:$A)-(SUMIFS('1'!$A:$A,'1'!$T:$T,$C133,'1'!$C:$C,$D133)+SUMIFS('1'!$A:$A,'1'!$T:$T,$C133,'1'!$D:$D,$D133)+SUMIFS('1'!$A:$A,'1'!$T:$T,$C133,'1'!$C:$C,$G133)+SUMIFS('1'!$A:$A,'1'!$T:$T,$C133,'1'!$D:$D,$G133))))</f>
        <v>0</v>
      </c>
      <c r="K133" s="73">
        <f>IF('2'!$E$2="","",SUM(SUMIF('2'!$R:$R,$C133,'2'!$A:$A)-(SUMIFS('2'!$A:$A,'2'!$R:$R,$C133,'2'!$C:$C,$D133)+SUMIFS('2'!$A:$A,'2'!$R:$R,$C133,'2'!$D:$D,$D133)+SUMIFS('2'!$A:$A,'2'!$R:$R,$C133,'2'!$C:$C,$G133)+SUMIFS('2'!$A:$A,'2'!$R:$R,D133,'2'!$D:$D,$G133)),SUMIF('2'!$S:$S,$C133,'2'!$A:$A)-(SUMIFS('2'!$A:$A,'2'!$S:$S,$C133,'2'!$C:$C,$D133)+SUMIFS('2'!$A:$A,'2'!$S:$S,$C133,'2'!$D:$D,$D133)+SUMIFS('2'!$A:$A,'2'!$S:$S,$C133,'2'!$C:$C,$G133)+SUMIFS('2'!$A:$A,'2'!$S:$S,$C133,'2'!$D:$D,$G133)),SUMIF('2'!$T:$T,$C133,'2'!$A:$A)-(SUMIFS('2'!$A:$A,'2'!$T:$T,$C133,'2'!$C:$C,$D133)+SUMIFS('2'!$A:$A,'2'!$T:$T,$C133,'2'!$D:$D,$D133)+SUMIFS('2'!$A:$A,'2'!$T:$T,$C133,'2'!$C:$C,$G133)+SUMIFS('2'!$A:$A,'2'!$T:$T,$C133,'2'!$D:$D,$G133))))</f>
        <v>0</v>
      </c>
      <c r="L133" s="73">
        <f>IF('3'!$E$2="","",SUM(SUMIF('3'!$R:$R,$C133,'3'!$A:$A)-(SUMIFS('3'!$A:$A,'3'!$R:$R,$C133,'3'!$C:$C,$D133)+SUMIFS('3'!$A:$A,'3'!$R:$R,$C133,'3'!$D:$D,$D133)+SUMIFS('3'!$A:$A,'3'!$R:$R,$C133,'3'!$C:$C,$G133)+SUMIFS('3'!$A:$A,'3'!$R:$R,E133,'3'!$D:$D,$G133)),SUMIF('3'!$S:$S,$C133,'3'!$A:$A)-(SUMIFS('3'!$A:$A,'3'!$S:$S,$C133,'3'!$C:$C,$D133)+SUMIFS('3'!$A:$A,'3'!$S:$S,$C133,'3'!$D:$D,$D133)+SUMIFS('3'!$A:$A,'3'!$S:$S,$C133,'3'!$C:$C,$G133)+SUMIFS('3'!$A:$A,'3'!$S:$S,$C133,'3'!$D:$D,$G133)),SUMIF('3'!$T:$T,$C133,'3'!$A:$A)-(SUMIFS('3'!$A:$A,'3'!$T:$T,$C133,'3'!$C:$C,$D133)+SUMIFS('3'!$A:$A,'3'!$T:$T,$C133,'3'!$D:$D,$D133)+SUMIFS('3'!$A:$A,'3'!$T:$T,$C133,'3'!$C:$C,$G133)+SUMIFS('3'!$A:$A,'3'!$T:$T,$C133,'3'!$D:$D,$G133))))</f>
        <v>0</v>
      </c>
      <c r="M133" s="73" t="str">
        <f>IF('4'!$E$2="","",SUM(SUMIF('4'!$R:$R,$C133,'4'!$A:$A)-(SUMIFS('4'!$A:$A,'4'!$R:$R,$C133,'4'!$C:$C,$D133)+SUMIFS('4'!$A:$A,'4'!$R:$R,$C133,'4'!$D:$D,$D133)+SUMIFS('4'!$A:$A,'4'!$R:$R,$C133,'4'!$C:$C,$G133)+SUMIFS('4'!$A:$A,'4'!$R:$R,F133,'4'!$D:$D,$G133)),SUMIF('4'!$S:$S,$C133,'4'!$A:$A)-(SUMIFS('4'!$A:$A,'4'!$S:$S,$C133,'4'!$C:$C,$D133)+SUMIFS('4'!$A:$A,'4'!$S:$S,$C133,'4'!$D:$D,$D133)+SUMIFS('4'!$A:$A,'4'!$S:$S,$C133,'4'!$C:$C,$G133)+SUMIFS('4'!$A:$A,'4'!$S:$S,$C133,'4'!$D:$D,$G133)),SUMIF('4'!$T:$T,$C133,'4'!$A:$A)-(SUMIFS('4'!$A:$A,'4'!$T:$T,$C133,'4'!$C:$C,$D133)+SUMIFS('4'!$A:$A,'4'!$T:$T,$C133,'4'!$D:$D,$D133)+SUMIFS('4'!$A:$A,'4'!$T:$T,$C133,'4'!$C:$C,$G133)+SUMIFS('4'!$A:$A,'4'!$T:$T,$C133,'4'!$D:$D,$G133))))</f>
        <v/>
      </c>
      <c r="N133" s="73" t="str">
        <f>IF('5'!$E$2="","",SUM(SUMIF('5'!$R:$R,$C133,'5'!$A:$A)-(SUMIFS('5'!$A:$A,'5'!$R:$R,$C133,'5'!$C:$C,$D133)+SUMIFS('5'!$A:$A,'5'!$R:$R,$C133,'5'!$D:$D,$D133)+SUMIFS('5'!$A:$A,'5'!$R:$R,$C133,'5'!$C:$C,$G133)+SUMIFS('5'!$A:$A,'5'!$R:$R,G133,'5'!$D:$D,$G133)),SUMIF('5'!$S:$S,$C133,'5'!$A:$A)-(SUMIFS('5'!$A:$A,'5'!$S:$S,$C133,'5'!$C:$C,$D133)+SUMIFS('5'!$A:$A,'5'!$S:$S,$C133,'5'!$D:$D,$D133)+SUMIFS('5'!$A:$A,'5'!$S:$S,$C133,'5'!$C:$C,$G133)+SUMIFS('5'!$A:$A,'5'!$S:$S,$C133,'5'!$D:$D,$G133)),SUMIF('5'!$T:$T,$C133,'5'!$A:$A)-(SUMIFS('5'!$A:$A,'5'!$T:$T,$C133,'5'!$C:$C,$D133)+SUMIFS('5'!$A:$A,'5'!$T:$T,$C133,'5'!$D:$D,$D133)+SUMIFS('5'!$A:$A,'5'!$T:$T,$C133,'5'!$C:$C,$G133)+SUMIFS('5'!$A:$A,'5'!$T:$T,$C133,'5'!$D:$D,$G133))))</f>
        <v/>
      </c>
      <c r="O133" s="73" t="str">
        <f>IF('6'!$E$2="","",SUM(SUMIF('6'!$R:$R,$C133,'6'!$A:$A)-(SUMIFS('6'!$A:$A,'6'!$R:$R,$C133,'6'!$C:$C,$D133)+SUMIFS('6'!$A:$A,'6'!$R:$R,$C133,'6'!$D:$D,$D133)+SUMIFS('6'!$A:$A,'6'!$R:$R,$C133,'6'!$C:$C,$G133)+SUMIFS('6'!$A:$A,'6'!$R:$R,H133,'6'!$D:$D,$G133)),SUMIF('6'!$S:$S,$C133,'6'!$A:$A)-(SUMIFS('6'!$A:$A,'6'!$S:$S,$C133,'6'!$C:$C,$D133)+SUMIFS('6'!$A:$A,'6'!$S:$S,$C133,'6'!$D:$D,$D133)+SUMIFS('6'!$A:$A,'6'!$S:$S,$C133,'6'!$C:$C,$G133)+SUMIFS('6'!$A:$A,'6'!$S:$S,$C133,'6'!$D:$D,$G133)),SUMIF('6'!$T:$T,$C133,'6'!$A:$A)-(SUMIFS('6'!$A:$A,'6'!$T:$T,$C133,'6'!$C:$C,$D133)+SUMIFS('6'!$A:$A,'6'!$T:$T,$C133,'6'!$D:$D,$D133)+SUMIFS('6'!$A:$A,'6'!$T:$T,$C133,'6'!$C:$C,$G133)+SUMIFS('6'!$A:$A,'6'!$T:$T,$C133,'6'!$D:$D,$G133))))</f>
        <v/>
      </c>
      <c r="P133" s="73" t="str">
        <f>IF('7'!$E$2="","",SUM(SUMIF('7'!$R:$R,$C133,'7'!$A:$A)-(SUMIFS('7'!$A:$A,'7'!$R:$R,$C133,'7'!$C:$C,$D133)+SUMIFS('7'!$A:$A,'7'!$R:$R,$C133,'7'!$D:$D,$D133)+SUMIFS('7'!$A:$A,'7'!$R:$R,$C133,'7'!$C:$C,$G133)+SUMIFS('7'!$A:$A,'7'!$R:$R,I133,'7'!$D:$D,$G133)),SUMIF('7'!$S:$S,$C133,'7'!$A:$A)-(SUMIFS('7'!$A:$A,'7'!$S:$S,$C133,'7'!$C:$C,$D133)+SUMIFS('7'!$A:$A,'7'!$S:$S,$C133,'7'!$D:$D,$D133)+SUMIFS('7'!$A:$A,'7'!$S:$S,$C133,'7'!$C:$C,$G133)+SUMIFS('7'!$A:$A,'7'!$S:$S,$C133,'7'!$D:$D,$G133)),SUMIF('7'!$T:$T,$C133,'7'!$A:$A)-(SUMIFS('7'!$A:$A,'7'!$T:$T,$C133,'7'!$C:$C,$D133)+SUMIFS('7'!$A:$A,'7'!$T:$T,$C133,'7'!$D:$D,$D133)+SUMIFS('7'!$A:$A,'7'!$T:$T,$C133,'7'!$C:$C,$G133)+SUMIFS('7'!$A:$A,'7'!$T:$T,$C133,'7'!$D:$D,$G133))))</f>
        <v/>
      </c>
      <c r="Q133" s="73" t="str">
        <f>IF('8'!$E$2="","",SUM(SUMIF('8'!$R:$R,$C133,'8'!$A:$A)-(SUMIFS('8'!$A:$A,'8'!$R:$R,$C133,'8'!$C:$C,$D133)+SUMIFS('8'!$A:$A,'8'!$R:$R,$C133,'8'!$D:$D,$D133)+SUMIFS('8'!$A:$A,'8'!$R:$R,$C133,'8'!$C:$C,$G133)+SUMIFS('8'!$A:$A,'8'!$R:$R,J133,'8'!$D:$D,$G133)),SUMIF('8'!$S:$S,$C133,'8'!$A:$A)-(SUMIFS('8'!$A:$A,'8'!$S:$S,$C133,'8'!$C:$C,$D133)+SUMIFS('8'!$A:$A,'8'!$S:$S,$C133,'8'!$D:$D,$D133)+SUMIFS('8'!$A:$A,'8'!$S:$S,$C133,'8'!$C:$C,$G133)+SUMIFS('8'!$A:$A,'8'!$S:$S,$C133,'8'!$D:$D,$G133)),SUMIF('8'!$T:$T,$C133,'8'!$A:$A)-(SUMIFS('8'!$A:$A,'8'!$T:$T,$C133,'8'!$C:$C,$D133)+SUMIFS('8'!$A:$A,'8'!$T:$T,$C133,'8'!$D:$D,$D133)+SUMIFS('8'!$A:$A,'8'!$T:$T,$C133,'8'!$C:$C,$G133)+SUMIFS('8'!$A:$A,'8'!$T:$T,$C133,'8'!$D:$D,$G133))))</f>
        <v/>
      </c>
      <c r="R133" s="73" t="str">
        <f>IF('9'!$E$2="","",SUM(SUMIF('9'!$R:$R,$C133,'9'!$A:$A)-(SUMIFS('9'!$A:$A,'9'!$R:$R,$C133,'9'!$C:$C,$D133)+SUMIFS('9'!$A:$A,'9'!$R:$R,$C133,'9'!$D:$D,$D133)+SUMIFS('9'!$A:$A,'9'!$R:$R,$C133,'9'!$C:$C,$G133)+SUMIFS('9'!$A:$A,'9'!$R:$R,K133,'9'!$D:$D,$G133)),SUMIF('9'!$S:$S,$C133,'9'!$A:$A)-(SUMIFS('9'!$A:$A,'9'!$S:$S,$C133,'9'!$C:$C,$D133)+SUMIFS('9'!$A:$A,'9'!$S:$S,$C133,'9'!$D:$D,$D133)+SUMIFS('9'!$A:$A,'9'!$S:$S,$C133,'9'!$C:$C,$G133)+SUMIFS('9'!$A:$A,'9'!$S:$S,$C133,'9'!$D:$D,$G133)),SUMIF('9'!$T:$T,$C133,'9'!$A:$A)-(SUMIFS('9'!$A:$A,'9'!$T:$T,$C133,'9'!$C:$C,$D133)+SUMIFS('9'!$A:$A,'9'!$T:$T,$C133,'9'!$D:$D,$D133)+SUMIFS('9'!$A:$A,'9'!$T:$T,$C133,'9'!$C:$C,$G133)+SUMIFS('9'!$A:$A,'9'!$T:$T,$C133,'9'!$D:$D,$G133))))</f>
        <v/>
      </c>
      <c r="S133" s="73" t="str">
        <f>IF('10'!$D$2="","",SUM(SUMIF('10'!$Q:$Q,$C133,'10'!$A:$A)-(SUMIFS('10'!$A:$A,'10'!$Q:$Q,$C133,'10'!$B:$B,$D133)+SUMIFS('10'!$A:$A,'10'!$Q:$Q,$C133,'10'!$C:$C,$D133)+SUMIFS('10'!$A:$A,'10'!$Q:$Q,$C133,'10'!$B:$B,$G133)+SUMIFS('10'!$A:$A,'10'!$Q:$Q,L133,'10'!$C:$C,$G133)),SUMIF('10'!$R:$R,$C133,'10'!$A:$A)-(SUMIFS('10'!$A:$A,'10'!$R:$R,$C133,'10'!$B:$B,$D133)+SUMIFS('10'!$A:$A,'10'!$R:$R,$C133,'10'!$C:$C,$D133)+SUMIFS('10'!$A:$A,'10'!$R:$R,$C133,'10'!$B:$B,$G133)+SUMIFS('10'!$A:$A,'10'!$R:$R,$C133,'10'!$C:$C,$G133)),SUMIF('10'!$S:$S,$C133,'10'!$A:$A)-(SUMIFS('10'!$A:$A,'10'!$S:$S,$C133,'10'!$B:$B,$D133)+SUMIFS('10'!$A:$A,'10'!$S:$S,$C133,'10'!$C:$C,$D133)+SUMIFS('10'!$A:$A,'10'!$S:$S,$C133,'10'!$B:$B,$G133)+SUMIFS('10'!$A:$A,'10'!$S:$S,$C133,'10'!$C:$C,$G133))))</f>
        <v/>
      </c>
      <c r="T133" s="73" t="str">
        <f>IF('11'!$D$2="","",SUM(SUMIF('11'!$Q:$Q,$C133,'11'!$A:$A)-(SUMIFS('11'!$A:$A,'11'!$Q:$Q,$C133,'11'!$B:$B,$D133)+SUMIFS('11'!$A:$A,'11'!$Q:$Q,$C133,'11'!$C:$C,$D133)+SUMIFS('11'!$A:$A,'11'!$Q:$Q,$C133,'11'!$B:$B,$G133)+SUMIFS('11'!$A:$A,'11'!$Q:$Q,M133,'11'!$C:$C,$G133)),SUMIF('11'!$R:$R,$C133,'11'!$A:$A)-(SUMIFS('11'!$A:$A,'11'!$R:$R,$C133,'11'!$B:$B,$D133)+SUMIFS('11'!$A:$A,'11'!$R:$R,$C133,'11'!$C:$C,$D133)+SUMIFS('11'!$A:$A,'11'!$R:$R,$C133,'11'!$B:$B,$G133)+SUMIFS('11'!$A:$A,'11'!$R:$R,$C133,'11'!$C:$C,$G133)),SUMIF('11'!$S:$S,$C133,'11'!$A:$A)-(SUMIFS('11'!$A:$A,'11'!$S:$S,$C133,'11'!$B:$B,$D133)+SUMIFS('11'!$A:$A,'11'!$S:$S,$C133,'11'!$C:$C,$D133)+SUMIFS('11'!$A:$A,'11'!$S:$S,$C133,'11'!$B:$B,$G133)+SUMIFS('11'!$A:$A,'11'!$S:$S,$C133,'11'!$C:$C,$G133))))</f>
        <v/>
      </c>
      <c r="U133" s="74" t="str">
        <f>IF('12'!$D$2="","",SUM(SUMIF('12'!$Q:$Q,$C133,'12'!$A:$A)-(SUMIFS('12'!$A:$A,'12'!$Q:$Q,$C133,'12'!$B:$B,$D133)+SUMIFS('12'!$A:$A,'12'!$Q:$Q,$C133,'12'!$C:$C,$D133)+SUMIFS('12'!$A:$A,'12'!$Q:$Q,$C133,'12'!$B:$B,$G133)+SUMIFS('12'!$A:$A,'12'!$Q:$Q,N133,'12'!$C:$C,$G133)),SUMIF('12'!$R:$R,$C133,'12'!$A:$A)-(SUMIFS('12'!$A:$A,'12'!$R:$R,$C133,'12'!$B:$B,$D133)+SUMIFS('12'!$A:$A,'12'!$R:$R,$C133,'12'!$C:$C,$D133)+SUMIFS('12'!$A:$A,'12'!$R:$R,$C133,'12'!$B:$B,$G133)+SUMIFS('12'!$A:$A,'12'!$R:$R,$C133,'12'!$C:$C,$G133)),SUMIF('12'!$S:$S,$C133,'12'!$A:$A)-(SUMIFS('12'!$A:$A,'12'!$S:$S,$C133,'12'!$B:$B,$D133)+SUMIFS('12'!$A:$A,'12'!$S:$S,$C133,'12'!$C:$C,$D133)+SUMIFS('12'!$A:$A,'12'!$S:$S,$C133,'12'!$B:$B,$G133)+SUMIFS('12'!$A:$A,'12'!$S:$S,$C133,'12'!$C:$C,$G133))))</f>
        <v/>
      </c>
      <c r="V133" s="75" t="str">
        <f>IF('13'!$D$2="","",SUM(SUMIF('13'!$Q:$Q,$C133,'13'!$A:$A)-(SUMIFS('13'!$A:$A,'13'!$Q:$Q,$C133,'13'!$B:$B,$D133)+SUMIFS('13'!$A:$A,'13'!$Q:$Q,$C133,'13'!$C:$C,$D133)+SUMIFS('13'!$A:$A,'13'!$Q:$Q,$C133,'13'!$B:$B,$G133)+SUMIFS('13'!$A:$A,'13'!$Q:$Q,O133,'13'!$C:$C,$G133)),SUMIF('13'!$R:$R,$C133,'13'!$A:$A)-(SUMIFS('13'!$A:$A,'13'!$R:$R,$C133,'13'!$B:$B,$D133)+SUMIFS('13'!$A:$A,'13'!$R:$R,$C133,'13'!$C:$C,$D133)+SUMIFS('13'!$A:$A,'13'!$R:$R,$C133,'13'!$B:$B,$G133)+SUMIFS('13'!$A:$A,'13'!$R:$R,$C133,'13'!$C:$C,$G133)),SUMIF('13'!$S:$S,$C133,'13'!$A:$A)-(SUMIFS('13'!$A:$A,'13'!$S:$S,$C133,'13'!$B:$B,$D133)+SUMIFS('13'!$A:$A,'13'!$S:$S,$C133,'13'!$C:$C,$D133)+SUMIFS('13'!$A:$A,'13'!$S:$S,$C133,'13'!$B:$B,$G133)+SUMIFS('13'!$A:$A,'13'!$S:$S,$C133,'13'!$C:$C,$G133))))</f>
        <v/>
      </c>
      <c r="W133" s="76" t="str">
        <f>IF('14'!$D$2="","",SUM(SUMIF('14'!$Q:$Q,$C133,'14'!$A:$A)-(SUMIFS('14'!$A:$A,'14'!$Q:$Q,$C133,'14'!$B:$B,$D133)+SUMIFS('14'!$A:$A,'14'!$Q:$Q,$C133,'14'!$C:$C,$D133)+SUMIFS('14'!$A:$A,'14'!$Q:$Q,$C133,'14'!$B:$B,$G133)+SUMIFS('14'!$A:$A,'14'!$Q:$Q,P133,'14'!$C:$C,$G133)),SUMIF('14'!$R:$R,$C133,'14'!$A:$A)-(SUMIFS('14'!$A:$A,'14'!$R:$R,$C133,'14'!$B:$B,$D133)+SUMIFS('14'!$A:$A,'14'!$R:$R,$C133,'14'!$C:$C,$D133)+SUMIFS('14'!$A:$A,'14'!$R:$R,$C133,'14'!$B:$B,$G133)+SUMIFS('14'!$A:$A,'14'!$R:$R,$C133,'14'!$C:$C,$G133)),SUMIF('14'!$S:$S,$C133,'14'!$A:$A)-(SUMIFS('14'!$A:$A,'14'!$S:$S,$C133,'14'!$B:$B,$D133)+SUMIFS('14'!$A:$A,'14'!$S:$S,$C133,'14'!$C:$C,$D133)+SUMIFS('14'!$A:$A,'14'!$S:$S,$C133,'14'!$B:$B,$G133)+SUMIFS('14'!$A:$A,'14'!$S:$S,$C133,'14'!$C:$C,$G133))))</f>
        <v/>
      </c>
      <c r="X133" s="73" t="str">
        <f>IF('15'!$D$2="","",SUM(SUMIF('15'!$Q:$Q,$C133,'15'!$A:$A)-(SUMIFS('15'!$A:$A,'15'!$Q:$Q,$C133,'15'!$B:$B,$D133)+SUMIFS('15'!$A:$A,'15'!$Q:$Q,$C133,'15'!$C:$C,$D133)+SUMIFS('15'!$A:$A,'15'!$Q:$Q,$C133,'15'!$B:$B,$G133)+SUMIFS('15'!$A:$A,'15'!$Q:$Q,Q133,'15'!$C:$C,$G133)),SUMIF('15'!$R:$R,$C133,'15'!$A:$A)-(SUMIFS('15'!$A:$A,'15'!$R:$R,$C133,'15'!$B:$B,$D133)+SUMIFS('15'!$A:$A,'15'!$R:$R,$C133,'15'!$C:$C,$D133)+SUMIFS('15'!$A:$A,'15'!$R:$R,$C133,'15'!$B:$B,$G133)+SUMIFS('15'!$A:$A,'15'!$R:$R,$C133,'15'!$C:$C,$G133)),SUMIF('15'!$S:$S,$C133,'15'!$A:$A)-(SUMIFS('15'!$A:$A,'15'!$S:$S,$C133,'15'!$B:$B,$D133)+SUMIFS('15'!$A:$A,'15'!$S:$S,$C133,'15'!$C:$C,$D133)+SUMIFS('15'!$A:$A,'15'!$S:$S,$C133,'15'!$B:$B,$G133)+SUMIFS('15'!$A:$A,'15'!$S:$S,$C133,'15'!$C:$C,$G133))))</f>
        <v/>
      </c>
      <c r="Y133" s="77">
        <f t="shared" si="33"/>
        <v>0</v>
      </c>
      <c r="Z133" s="85">
        <f>SUM(COUNTIF('1'!$R$2:$T$100,$C133),COUNTIF('2'!$R$2:$T$100,$C133),COUNTIF('3'!$R$2:$T$100,$C133),COUNTIF('4'!$R$2:$T$100,$C133),COUNTIF('5'!$R$2:$T$100,$C133),COUNTIF('6'!$R$2:$T$100,$C133),COUNTIF('7'!$R$2:$T$100,$C133),COUNTIF('8'!$R$2:$T$100,$C133),COUNTIF('9'!$R$2:$T$100,$C133),COUNTIF('10'!$Q$2:$S$100,$C133),COUNTIF('11'!$Q$2:$S$100,$C133),COUNTIF('12'!$Q$2:$S$100,$C133),COUNTIF('13'!$Q$2:$S$100,$C133),COUNTIF('14'!$Q$2:$S$100,$C133),COUNTIF('15'!$Q$2:$S$100,$C133))</f>
        <v>0</v>
      </c>
    </row>
    <row r="134" spans="1:36" x14ac:dyDescent="0.2">
      <c r="A134" s="2" t="s">
        <v>220</v>
      </c>
      <c r="B134" s="2" t="s">
        <v>221</v>
      </c>
      <c r="C134" s="2" t="str">
        <f t="shared" si="30"/>
        <v>Ben Scalph</v>
      </c>
      <c r="D134" s="40" t="s">
        <v>287</v>
      </c>
      <c r="E134" s="43">
        <v>1</v>
      </c>
      <c r="F134" s="72">
        <f t="shared" si="31"/>
        <v>0</v>
      </c>
      <c r="G134" s="40"/>
      <c r="H134" s="43"/>
      <c r="I134" s="72">
        <f t="shared" si="32"/>
        <v>0</v>
      </c>
      <c r="J134" s="73">
        <f>IF('1'!$E$2="","",SUM(SUMIF('1'!$R:$R,$C134,'1'!$A:$A)-(SUMIFS('1'!$A:$A,'1'!$R:$R,$C134,'1'!$C:$C,$D134)+SUMIFS('1'!$A:$A,'1'!$R:$R,$C134,'1'!$D:$D,$D134)+SUMIFS('1'!$A:$A,'1'!$R:$R,$C134,'1'!$C:$C,$G134)+SUMIFS('1'!$A:$A,'1'!$R:$R,C134,'1'!$D:$D,$G134)),SUMIF('1'!$S:$S,$C134,'1'!$A:$A)-(SUMIFS('1'!$A:$A,'1'!$S:$S,$C134,'1'!$C:$C,$D134)+SUMIFS('1'!$A:$A,'1'!$S:$S,$C134,'1'!$D:$D,$D134)+SUMIFS('1'!$A:$A,'1'!$S:$S,$C134,'1'!$C:$C,$G134)+SUMIFS('1'!$A:$A,'1'!$S:$S,$C134,'1'!$D:$D,$G134)),SUMIF('1'!$T:$T,$C134,'1'!$A:$A)-(SUMIFS('1'!$A:$A,'1'!$T:$T,$C134,'1'!$C:$C,$D134)+SUMIFS('1'!$A:$A,'1'!$T:$T,$C134,'1'!$D:$D,$D134)+SUMIFS('1'!$A:$A,'1'!$T:$T,$C134,'1'!$C:$C,$G134)+SUMIFS('1'!$A:$A,'1'!$T:$T,$C134,'1'!$D:$D,$G134))))</f>
        <v>0</v>
      </c>
      <c r="K134" s="73">
        <f>IF('2'!$E$2="","",SUM(SUMIF('2'!$R:$R,$C134,'2'!$A:$A)-(SUMIFS('2'!$A:$A,'2'!$R:$R,$C134,'2'!$C:$C,$D134)+SUMIFS('2'!$A:$A,'2'!$R:$R,$C134,'2'!$D:$D,$D134)+SUMIFS('2'!$A:$A,'2'!$R:$R,$C134,'2'!$C:$C,$G134)+SUMIFS('2'!$A:$A,'2'!$R:$R,D134,'2'!$D:$D,$G134)),SUMIF('2'!$S:$S,$C134,'2'!$A:$A)-(SUMIFS('2'!$A:$A,'2'!$S:$S,$C134,'2'!$C:$C,$D134)+SUMIFS('2'!$A:$A,'2'!$S:$S,$C134,'2'!$D:$D,$D134)+SUMIFS('2'!$A:$A,'2'!$S:$S,$C134,'2'!$C:$C,$G134)+SUMIFS('2'!$A:$A,'2'!$S:$S,$C134,'2'!$D:$D,$G134)),SUMIF('2'!$T:$T,$C134,'2'!$A:$A)-(SUMIFS('2'!$A:$A,'2'!$T:$T,$C134,'2'!$C:$C,$D134)+SUMIFS('2'!$A:$A,'2'!$T:$T,$C134,'2'!$D:$D,$D134)+SUMIFS('2'!$A:$A,'2'!$T:$T,$C134,'2'!$C:$C,$G134)+SUMIFS('2'!$A:$A,'2'!$T:$T,$C134,'2'!$D:$D,$G134))))</f>
        <v>0</v>
      </c>
      <c r="L134" s="73">
        <f>IF('3'!$E$2="","",SUM(SUMIF('3'!$R:$R,$C134,'3'!$A:$A)-(SUMIFS('3'!$A:$A,'3'!$R:$R,$C134,'3'!$C:$C,$D134)+SUMIFS('3'!$A:$A,'3'!$R:$R,$C134,'3'!$D:$D,$D134)+SUMIFS('3'!$A:$A,'3'!$R:$R,$C134,'3'!$C:$C,$G134)+SUMIFS('3'!$A:$A,'3'!$R:$R,E134,'3'!$D:$D,$G134)),SUMIF('3'!$S:$S,$C134,'3'!$A:$A)-(SUMIFS('3'!$A:$A,'3'!$S:$S,$C134,'3'!$C:$C,$D134)+SUMIFS('3'!$A:$A,'3'!$S:$S,$C134,'3'!$D:$D,$D134)+SUMIFS('3'!$A:$A,'3'!$S:$S,$C134,'3'!$C:$C,$G134)+SUMIFS('3'!$A:$A,'3'!$S:$S,$C134,'3'!$D:$D,$G134)),SUMIF('3'!$T:$T,$C134,'3'!$A:$A)-(SUMIFS('3'!$A:$A,'3'!$T:$T,$C134,'3'!$C:$C,$D134)+SUMIFS('3'!$A:$A,'3'!$T:$T,$C134,'3'!$D:$D,$D134)+SUMIFS('3'!$A:$A,'3'!$T:$T,$C134,'3'!$C:$C,$G134)+SUMIFS('3'!$A:$A,'3'!$T:$T,$C134,'3'!$D:$D,$G134))))</f>
        <v>0</v>
      </c>
      <c r="M134" s="73" t="str">
        <f>IF('4'!$E$2="","",SUM(SUMIF('4'!$R:$R,$C134,'4'!$A:$A)-(SUMIFS('4'!$A:$A,'4'!$R:$R,$C134,'4'!$C:$C,$D134)+SUMIFS('4'!$A:$A,'4'!$R:$R,$C134,'4'!$D:$D,$D134)+SUMIFS('4'!$A:$A,'4'!$R:$R,$C134,'4'!$C:$C,$G134)+SUMIFS('4'!$A:$A,'4'!$R:$R,F134,'4'!$D:$D,$G134)),SUMIF('4'!$S:$S,$C134,'4'!$A:$A)-(SUMIFS('4'!$A:$A,'4'!$S:$S,$C134,'4'!$C:$C,$D134)+SUMIFS('4'!$A:$A,'4'!$S:$S,$C134,'4'!$D:$D,$D134)+SUMIFS('4'!$A:$A,'4'!$S:$S,$C134,'4'!$C:$C,$G134)+SUMIFS('4'!$A:$A,'4'!$S:$S,$C134,'4'!$D:$D,$G134)),SUMIF('4'!$T:$T,$C134,'4'!$A:$A)-(SUMIFS('4'!$A:$A,'4'!$T:$T,$C134,'4'!$C:$C,$D134)+SUMIFS('4'!$A:$A,'4'!$T:$T,$C134,'4'!$D:$D,$D134)+SUMIFS('4'!$A:$A,'4'!$T:$T,$C134,'4'!$C:$C,$G134)+SUMIFS('4'!$A:$A,'4'!$T:$T,$C134,'4'!$D:$D,$G134))))</f>
        <v/>
      </c>
      <c r="N134" s="73" t="str">
        <f>IF('5'!$E$2="","",SUM(SUMIF('5'!$R:$R,$C134,'5'!$A:$A)-(SUMIFS('5'!$A:$A,'5'!$R:$R,$C134,'5'!$C:$C,$D134)+SUMIFS('5'!$A:$A,'5'!$R:$R,$C134,'5'!$D:$D,$D134)+SUMIFS('5'!$A:$A,'5'!$R:$R,$C134,'5'!$C:$C,$G134)+SUMIFS('5'!$A:$A,'5'!$R:$R,G134,'5'!$D:$D,$G134)),SUMIF('5'!$S:$S,$C134,'5'!$A:$A)-(SUMIFS('5'!$A:$A,'5'!$S:$S,$C134,'5'!$C:$C,$D134)+SUMIFS('5'!$A:$A,'5'!$S:$S,$C134,'5'!$D:$D,$D134)+SUMIFS('5'!$A:$A,'5'!$S:$S,$C134,'5'!$C:$C,$G134)+SUMIFS('5'!$A:$A,'5'!$S:$S,$C134,'5'!$D:$D,$G134)),SUMIF('5'!$T:$T,$C134,'5'!$A:$A)-(SUMIFS('5'!$A:$A,'5'!$T:$T,$C134,'5'!$C:$C,$D134)+SUMIFS('5'!$A:$A,'5'!$T:$T,$C134,'5'!$D:$D,$D134)+SUMIFS('5'!$A:$A,'5'!$T:$T,$C134,'5'!$C:$C,$G134)+SUMIFS('5'!$A:$A,'5'!$T:$T,$C134,'5'!$D:$D,$G134))))</f>
        <v/>
      </c>
      <c r="O134" s="73" t="str">
        <f>IF('6'!$E$2="","",SUM(SUMIF('6'!$R:$R,$C134,'6'!$A:$A)-(SUMIFS('6'!$A:$A,'6'!$R:$R,$C134,'6'!$C:$C,$D134)+SUMIFS('6'!$A:$A,'6'!$R:$R,$C134,'6'!$D:$D,$D134)+SUMIFS('6'!$A:$A,'6'!$R:$R,$C134,'6'!$C:$C,$G134)+SUMIFS('6'!$A:$A,'6'!$R:$R,H134,'6'!$D:$D,$G134)),SUMIF('6'!$S:$S,$C134,'6'!$A:$A)-(SUMIFS('6'!$A:$A,'6'!$S:$S,$C134,'6'!$C:$C,$D134)+SUMIFS('6'!$A:$A,'6'!$S:$S,$C134,'6'!$D:$D,$D134)+SUMIFS('6'!$A:$A,'6'!$S:$S,$C134,'6'!$C:$C,$G134)+SUMIFS('6'!$A:$A,'6'!$S:$S,$C134,'6'!$D:$D,$G134)),SUMIF('6'!$T:$T,$C134,'6'!$A:$A)-(SUMIFS('6'!$A:$A,'6'!$T:$T,$C134,'6'!$C:$C,$D134)+SUMIFS('6'!$A:$A,'6'!$T:$T,$C134,'6'!$D:$D,$D134)+SUMIFS('6'!$A:$A,'6'!$T:$T,$C134,'6'!$C:$C,$G134)+SUMIFS('6'!$A:$A,'6'!$T:$T,$C134,'6'!$D:$D,$G134))))</f>
        <v/>
      </c>
      <c r="P134" s="73" t="str">
        <f>IF('7'!$E$2="","",SUM(SUMIF('7'!$R:$R,$C134,'7'!$A:$A)-(SUMIFS('7'!$A:$A,'7'!$R:$R,$C134,'7'!$C:$C,$D134)+SUMIFS('7'!$A:$A,'7'!$R:$R,$C134,'7'!$D:$D,$D134)+SUMIFS('7'!$A:$A,'7'!$R:$R,$C134,'7'!$C:$C,$G134)+SUMIFS('7'!$A:$A,'7'!$R:$R,I134,'7'!$D:$D,$G134)),SUMIF('7'!$S:$S,$C134,'7'!$A:$A)-(SUMIFS('7'!$A:$A,'7'!$S:$S,$C134,'7'!$C:$C,$D134)+SUMIFS('7'!$A:$A,'7'!$S:$S,$C134,'7'!$D:$D,$D134)+SUMIFS('7'!$A:$A,'7'!$S:$S,$C134,'7'!$C:$C,$G134)+SUMIFS('7'!$A:$A,'7'!$S:$S,$C134,'7'!$D:$D,$G134)),SUMIF('7'!$T:$T,$C134,'7'!$A:$A)-(SUMIFS('7'!$A:$A,'7'!$T:$T,$C134,'7'!$C:$C,$D134)+SUMIFS('7'!$A:$A,'7'!$T:$T,$C134,'7'!$D:$D,$D134)+SUMIFS('7'!$A:$A,'7'!$T:$T,$C134,'7'!$C:$C,$G134)+SUMIFS('7'!$A:$A,'7'!$T:$T,$C134,'7'!$D:$D,$G134))))</f>
        <v/>
      </c>
      <c r="Q134" s="73" t="str">
        <f>IF('8'!$E$2="","",SUM(SUMIF('8'!$R:$R,$C134,'8'!$A:$A)-(SUMIFS('8'!$A:$A,'8'!$R:$R,$C134,'8'!$C:$C,$D134)+SUMIFS('8'!$A:$A,'8'!$R:$R,$C134,'8'!$D:$D,$D134)+SUMIFS('8'!$A:$A,'8'!$R:$R,$C134,'8'!$C:$C,$G134)+SUMIFS('8'!$A:$A,'8'!$R:$R,J134,'8'!$D:$D,$G134)),SUMIF('8'!$S:$S,$C134,'8'!$A:$A)-(SUMIFS('8'!$A:$A,'8'!$S:$S,$C134,'8'!$C:$C,$D134)+SUMIFS('8'!$A:$A,'8'!$S:$S,$C134,'8'!$D:$D,$D134)+SUMIFS('8'!$A:$A,'8'!$S:$S,$C134,'8'!$C:$C,$G134)+SUMIFS('8'!$A:$A,'8'!$S:$S,$C134,'8'!$D:$D,$G134)),SUMIF('8'!$T:$T,$C134,'8'!$A:$A)-(SUMIFS('8'!$A:$A,'8'!$T:$T,$C134,'8'!$C:$C,$D134)+SUMIFS('8'!$A:$A,'8'!$T:$T,$C134,'8'!$D:$D,$D134)+SUMIFS('8'!$A:$A,'8'!$T:$T,$C134,'8'!$C:$C,$G134)+SUMIFS('8'!$A:$A,'8'!$T:$T,$C134,'8'!$D:$D,$G134))))</f>
        <v/>
      </c>
      <c r="R134" s="73" t="str">
        <f>IF('9'!$E$2="","",SUM(SUMIF('9'!$R:$R,$C134,'9'!$A:$A)-(SUMIFS('9'!$A:$A,'9'!$R:$R,$C134,'9'!$C:$C,$D134)+SUMIFS('9'!$A:$A,'9'!$R:$R,$C134,'9'!$D:$D,$D134)+SUMIFS('9'!$A:$A,'9'!$R:$R,$C134,'9'!$C:$C,$G134)+SUMIFS('9'!$A:$A,'9'!$R:$R,K134,'9'!$D:$D,$G134)),SUMIF('9'!$S:$S,$C134,'9'!$A:$A)-(SUMIFS('9'!$A:$A,'9'!$S:$S,$C134,'9'!$C:$C,$D134)+SUMIFS('9'!$A:$A,'9'!$S:$S,$C134,'9'!$D:$D,$D134)+SUMIFS('9'!$A:$A,'9'!$S:$S,$C134,'9'!$C:$C,$G134)+SUMIFS('9'!$A:$A,'9'!$S:$S,$C134,'9'!$D:$D,$G134)),SUMIF('9'!$T:$T,$C134,'9'!$A:$A)-(SUMIFS('9'!$A:$A,'9'!$T:$T,$C134,'9'!$C:$C,$D134)+SUMIFS('9'!$A:$A,'9'!$T:$T,$C134,'9'!$D:$D,$D134)+SUMIFS('9'!$A:$A,'9'!$T:$T,$C134,'9'!$C:$C,$G134)+SUMIFS('9'!$A:$A,'9'!$T:$T,$C134,'9'!$D:$D,$G134))))</f>
        <v/>
      </c>
      <c r="S134" s="73" t="str">
        <f>IF('10'!$D$2="","",SUM(SUMIF('10'!$Q:$Q,$C134,'10'!$A:$A)-(SUMIFS('10'!$A:$A,'10'!$Q:$Q,$C134,'10'!$B:$B,$D134)+SUMIFS('10'!$A:$A,'10'!$Q:$Q,$C134,'10'!$C:$C,$D134)+SUMIFS('10'!$A:$A,'10'!$Q:$Q,$C134,'10'!$B:$B,$G134)+SUMIFS('10'!$A:$A,'10'!$Q:$Q,L134,'10'!$C:$C,$G134)),SUMIF('10'!$R:$R,$C134,'10'!$A:$A)-(SUMIFS('10'!$A:$A,'10'!$R:$R,$C134,'10'!$B:$B,$D134)+SUMIFS('10'!$A:$A,'10'!$R:$R,$C134,'10'!$C:$C,$D134)+SUMIFS('10'!$A:$A,'10'!$R:$R,$C134,'10'!$B:$B,$G134)+SUMIFS('10'!$A:$A,'10'!$R:$R,$C134,'10'!$C:$C,$G134)),SUMIF('10'!$S:$S,$C134,'10'!$A:$A)-(SUMIFS('10'!$A:$A,'10'!$S:$S,$C134,'10'!$B:$B,$D134)+SUMIFS('10'!$A:$A,'10'!$S:$S,$C134,'10'!$C:$C,$D134)+SUMIFS('10'!$A:$A,'10'!$S:$S,$C134,'10'!$B:$B,$G134)+SUMIFS('10'!$A:$A,'10'!$S:$S,$C134,'10'!$C:$C,$G134))))</f>
        <v/>
      </c>
      <c r="T134" s="73" t="str">
        <f>IF('11'!$D$2="","",SUM(SUMIF('11'!$Q:$Q,$C134,'11'!$A:$A)-(SUMIFS('11'!$A:$A,'11'!$Q:$Q,$C134,'11'!$B:$B,$D134)+SUMIFS('11'!$A:$A,'11'!$Q:$Q,$C134,'11'!$C:$C,$D134)+SUMIFS('11'!$A:$A,'11'!$Q:$Q,$C134,'11'!$B:$B,$G134)+SUMIFS('11'!$A:$A,'11'!$Q:$Q,M134,'11'!$C:$C,$G134)),SUMIF('11'!$R:$R,$C134,'11'!$A:$A)-(SUMIFS('11'!$A:$A,'11'!$R:$R,$C134,'11'!$B:$B,$D134)+SUMIFS('11'!$A:$A,'11'!$R:$R,$C134,'11'!$C:$C,$D134)+SUMIFS('11'!$A:$A,'11'!$R:$R,$C134,'11'!$B:$B,$G134)+SUMIFS('11'!$A:$A,'11'!$R:$R,$C134,'11'!$C:$C,$G134)),SUMIF('11'!$S:$S,$C134,'11'!$A:$A)-(SUMIFS('11'!$A:$A,'11'!$S:$S,$C134,'11'!$B:$B,$D134)+SUMIFS('11'!$A:$A,'11'!$S:$S,$C134,'11'!$C:$C,$D134)+SUMIFS('11'!$A:$A,'11'!$S:$S,$C134,'11'!$B:$B,$G134)+SUMIFS('11'!$A:$A,'11'!$S:$S,$C134,'11'!$C:$C,$G134))))</f>
        <v/>
      </c>
      <c r="U134" s="74" t="str">
        <f>IF('12'!$D$2="","",SUM(SUMIF('12'!$Q:$Q,$C134,'12'!$A:$A)-(SUMIFS('12'!$A:$A,'12'!$Q:$Q,$C134,'12'!$B:$B,$D134)+SUMIFS('12'!$A:$A,'12'!$Q:$Q,$C134,'12'!$C:$C,$D134)+SUMIFS('12'!$A:$A,'12'!$Q:$Q,$C134,'12'!$B:$B,$G134)+SUMIFS('12'!$A:$A,'12'!$Q:$Q,N134,'12'!$C:$C,$G134)),SUMIF('12'!$R:$R,$C134,'12'!$A:$A)-(SUMIFS('12'!$A:$A,'12'!$R:$R,$C134,'12'!$B:$B,$D134)+SUMIFS('12'!$A:$A,'12'!$R:$R,$C134,'12'!$C:$C,$D134)+SUMIFS('12'!$A:$A,'12'!$R:$R,$C134,'12'!$B:$B,$G134)+SUMIFS('12'!$A:$A,'12'!$R:$R,$C134,'12'!$C:$C,$G134)),SUMIF('12'!$S:$S,$C134,'12'!$A:$A)-(SUMIFS('12'!$A:$A,'12'!$S:$S,$C134,'12'!$B:$B,$D134)+SUMIFS('12'!$A:$A,'12'!$S:$S,$C134,'12'!$C:$C,$D134)+SUMIFS('12'!$A:$A,'12'!$S:$S,$C134,'12'!$B:$B,$G134)+SUMIFS('12'!$A:$A,'12'!$S:$S,$C134,'12'!$C:$C,$G134))))</f>
        <v/>
      </c>
      <c r="V134" s="75" t="str">
        <f>IF('13'!$D$2="","",SUM(SUMIF('13'!$Q:$Q,$C134,'13'!$A:$A)-(SUMIFS('13'!$A:$A,'13'!$Q:$Q,$C134,'13'!$B:$B,$D134)+SUMIFS('13'!$A:$A,'13'!$Q:$Q,$C134,'13'!$C:$C,$D134)+SUMIFS('13'!$A:$A,'13'!$Q:$Q,$C134,'13'!$B:$B,$G134)+SUMIFS('13'!$A:$A,'13'!$Q:$Q,O134,'13'!$C:$C,$G134)),SUMIF('13'!$R:$R,$C134,'13'!$A:$A)-(SUMIFS('13'!$A:$A,'13'!$R:$R,$C134,'13'!$B:$B,$D134)+SUMIFS('13'!$A:$A,'13'!$R:$R,$C134,'13'!$C:$C,$D134)+SUMIFS('13'!$A:$A,'13'!$R:$R,$C134,'13'!$B:$B,$G134)+SUMIFS('13'!$A:$A,'13'!$R:$R,$C134,'13'!$C:$C,$G134)),SUMIF('13'!$S:$S,$C134,'13'!$A:$A)-(SUMIFS('13'!$A:$A,'13'!$S:$S,$C134,'13'!$B:$B,$D134)+SUMIFS('13'!$A:$A,'13'!$S:$S,$C134,'13'!$C:$C,$D134)+SUMIFS('13'!$A:$A,'13'!$S:$S,$C134,'13'!$B:$B,$G134)+SUMIFS('13'!$A:$A,'13'!$S:$S,$C134,'13'!$C:$C,$G134))))</f>
        <v/>
      </c>
      <c r="W134" s="76" t="str">
        <f>IF('14'!$D$2="","",SUM(SUMIF('14'!$Q:$Q,$C134,'14'!$A:$A)-(SUMIFS('14'!$A:$A,'14'!$Q:$Q,$C134,'14'!$B:$B,$D134)+SUMIFS('14'!$A:$A,'14'!$Q:$Q,$C134,'14'!$C:$C,$D134)+SUMIFS('14'!$A:$A,'14'!$Q:$Q,$C134,'14'!$B:$B,$G134)+SUMIFS('14'!$A:$A,'14'!$Q:$Q,P134,'14'!$C:$C,$G134)),SUMIF('14'!$R:$R,$C134,'14'!$A:$A)-(SUMIFS('14'!$A:$A,'14'!$R:$R,$C134,'14'!$B:$B,$D134)+SUMIFS('14'!$A:$A,'14'!$R:$R,$C134,'14'!$C:$C,$D134)+SUMIFS('14'!$A:$A,'14'!$R:$R,$C134,'14'!$B:$B,$G134)+SUMIFS('14'!$A:$A,'14'!$R:$R,$C134,'14'!$C:$C,$G134)),SUMIF('14'!$S:$S,$C134,'14'!$A:$A)-(SUMIFS('14'!$A:$A,'14'!$S:$S,$C134,'14'!$B:$B,$D134)+SUMIFS('14'!$A:$A,'14'!$S:$S,$C134,'14'!$C:$C,$D134)+SUMIFS('14'!$A:$A,'14'!$S:$S,$C134,'14'!$B:$B,$G134)+SUMIFS('14'!$A:$A,'14'!$S:$S,$C134,'14'!$C:$C,$G134))))</f>
        <v/>
      </c>
      <c r="X134" s="73" t="str">
        <f>IF('15'!$D$2="","",SUM(SUMIF('15'!$Q:$Q,$C134,'15'!$A:$A)-(SUMIFS('15'!$A:$A,'15'!$Q:$Q,$C134,'15'!$B:$B,$D134)+SUMIFS('15'!$A:$A,'15'!$Q:$Q,$C134,'15'!$C:$C,$D134)+SUMIFS('15'!$A:$A,'15'!$Q:$Q,$C134,'15'!$B:$B,$G134)+SUMIFS('15'!$A:$A,'15'!$Q:$Q,Q134,'15'!$C:$C,$G134)),SUMIF('15'!$R:$R,$C134,'15'!$A:$A)-(SUMIFS('15'!$A:$A,'15'!$R:$R,$C134,'15'!$B:$B,$D134)+SUMIFS('15'!$A:$A,'15'!$R:$R,$C134,'15'!$C:$C,$D134)+SUMIFS('15'!$A:$A,'15'!$R:$R,$C134,'15'!$B:$B,$G134)+SUMIFS('15'!$A:$A,'15'!$R:$R,$C134,'15'!$C:$C,$G134)),SUMIF('15'!$S:$S,$C134,'15'!$A:$A)-(SUMIFS('15'!$A:$A,'15'!$S:$S,$C134,'15'!$B:$B,$D134)+SUMIFS('15'!$A:$A,'15'!$S:$S,$C134,'15'!$C:$C,$D134)+SUMIFS('15'!$A:$A,'15'!$S:$S,$C134,'15'!$B:$B,$G134)+SUMIFS('15'!$A:$A,'15'!$S:$S,$C134,'15'!$C:$C,$G134))))</f>
        <v/>
      </c>
      <c r="Y134" s="77">
        <f t="shared" si="33"/>
        <v>0</v>
      </c>
      <c r="Z134" s="85">
        <f>SUM(COUNTIF('1'!$R$2:$T$100,$C134),COUNTIF('2'!$R$2:$T$100,$C134),COUNTIF('3'!$R$2:$T$100,$C134),COUNTIF('4'!$R$2:$T$100,$C134),COUNTIF('5'!$R$2:$T$100,$C134),COUNTIF('6'!$R$2:$T$100,$C134),COUNTIF('7'!$R$2:$T$100,$C134),COUNTIF('8'!$R$2:$T$100,$C134),COUNTIF('9'!$R$2:$T$100,$C134),COUNTIF('10'!$Q$2:$S$100,$C134),COUNTIF('11'!$Q$2:$S$100,$C134),COUNTIF('12'!$Q$2:$S$100,$C134),COUNTIF('13'!$Q$2:$S$100,$C134),COUNTIF('14'!$Q$2:$S$100,$C134),COUNTIF('15'!$Q$2:$S$100,$C134))</f>
        <v>0</v>
      </c>
      <c r="AI134" s="39"/>
      <c r="AJ134" s="39"/>
    </row>
    <row r="135" spans="1:36" x14ac:dyDescent="0.2">
      <c r="A135" s="2" t="s">
        <v>114</v>
      </c>
      <c r="B135" s="2" t="s">
        <v>115</v>
      </c>
      <c r="C135" s="2" t="str">
        <f t="shared" si="30"/>
        <v>Joshua Schoen</v>
      </c>
      <c r="D135" s="40" t="s">
        <v>313</v>
      </c>
      <c r="E135" s="43">
        <v>1</v>
      </c>
      <c r="F135" s="72">
        <f t="shared" si="31"/>
        <v>2</v>
      </c>
      <c r="G135" s="40"/>
      <c r="H135" s="43"/>
      <c r="I135" s="72">
        <f t="shared" si="32"/>
        <v>0</v>
      </c>
      <c r="J135" s="73">
        <f>IF('1'!$E$2="","",SUM(SUMIF('1'!$R:$R,$C135,'1'!$A:$A)-(SUMIFS('1'!$A:$A,'1'!$R:$R,$C135,'1'!$C:$C,$D135)+SUMIFS('1'!$A:$A,'1'!$R:$R,$C135,'1'!$D:$D,$D135)+SUMIFS('1'!$A:$A,'1'!$R:$R,$C135,'1'!$C:$C,$G135)+SUMIFS('1'!$A:$A,'1'!$R:$R,C135,'1'!$D:$D,$G135)),SUMIF('1'!$S:$S,$C135,'1'!$A:$A)-(SUMIFS('1'!$A:$A,'1'!$S:$S,$C135,'1'!$C:$C,$D135)+SUMIFS('1'!$A:$A,'1'!$S:$S,$C135,'1'!$D:$D,$D135)+SUMIFS('1'!$A:$A,'1'!$S:$S,$C135,'1'!$C:$C,$G135)+SUMIFS('1'!$A:$A,'1'!$S:$S,$C135,'1'!$D:$D,$G135)),SUMIF('1'!$T:$T,$C135,'1'!$A:$A)-(SUMIFS('1'!$A:$A,'1'!$T:$T,$C135,'1'!$C:$C,$D135)+SUMIFS('1'!$A:$A,'1'!$T:$T,$C135,'1'!$D:$D,$D135)+SUMIFS('1'!$A:$A,'1'!$T:$T,$C135,'1'!$C:$C,$G135)+SUMIFS('1'!$A:$A,'1'!$T:$T,$C135,'1'!$D:$D,$G135))))</f>
        <v>0</v>
      </c>
      <c r="K135" s="73">
        <f>IF('2'!$E$2="","",SUM(SUMIF('2'!$R:$R,$C135,'2'!$A:$A)-(SUMIFS('2'!$A:$A,'2'!$R:$R,$C135,'2'!$C:$C,$D135)+SUMIFS('2'!$A:$A,'2'!$R:$R,$C135,'2'!$D:$D,$D135)+SUMIFS('2'!$A:$A,'2'!$R:$R,$C135,'2'!$C:$C,$G135)+SUMIFS('2'!$A:$A,'2'!$R:$R,D135,'2'!$D:$D,$G135)),SUMIF('2'!$S:$S,$C135,'2'!$A:$A)-(SUMIFS('2'!$A:$A,'2'!$S:$S,$C135,'2'!$C:$C,$D135)+SUMIFS('2'!$A:$A,'2'!$S:$S,$C135,'2'!$D:$D,$D135)+SUMIFS('2'!$A:$A,'2'!$S:$S,$C135,'2'!$C:$C,$G135)+SUMIFS('2'!$A:$A,'2'!$S:$S,$C135,'2'!$D:$D,$G135)),SUMIF('2'!$T:$T,$C135,'2'!$A:$A)-(SUMIFS('2'!$A:$A,'2'!$T:$T,$C135,'2'!$C:$C,$D135)+SUMIFS('2'!$A:$A,'2'!$T:$T,$C135,'2'!$D:$D,$D135)+SUMIFS('2'!$A:$A,'2'!$T:$T,$C135,'2'!$C:$C,$G135)+SUMIFS('2'!$A:$A,'2'!$T:$T,$C135,'2'!$D:$D,$G135))))</f>
        <v>0</v>
      </c>
      <c r="L135" s="73">
        <f>IF('3'!$E$2="","",SUM(SUMIF('3'!$R:$R,$C135,'3'!$A:$A)-(SUMIFS('3'!$A:$A,'3'!$R:$R,$C135,'3'!$C:$C,$D135)+SUMIFS('3'!$A:$A,'3'!$R:$R,$C135,'3'!$D:$D,$D135)+SUMIFS('3'!$A:$A,'3'!$R:$R,$C135,'3'!$C:$C,$G135)+SUMIFS('3'!$A:$A,'3'!$R:$R,E135,'3'!$D:$D,$G135)),SUMIF('3'!$S:$S,$C135,'3'!$A:$A)-(SUMIFS('3'!$A:$A,'3'!$S:$S,$C135,'3'!$C:$C,$D135)+SUMIFS('3'!$A:$A,'3'!$S:$S,$C135,'3'!$D:$D,$D135)+SUMIFS('3'!$A:$A,'3'!$S:$S,$C135,'3'!$C:$C,$G135)+SUMIFS('3'!$A:$A,'3'!$S:$S,$C135,'3'!$D:$D,$G135)),SUMIF('3'!$T:$T,$C135,'3'!$A:$A)-(SUMIFS('3'!$A:$A,'3'!$T:$T,$C135,'3'!$C:$C,$D135)+SUMIFS('3'!$A:$A,'3'!$T:$T,$C135,'3'!$D:$D,$D135)+SUMIFS('3'!$A:$A,'3'!$T:$T,$C135,'3'!$C:$C,$G135)+SUMIFS('3'!$A:$A,'3'!$T:$T,$C135,'3'!$D:$D,$G135))))</f>
        <v>2</v>
      </c>
      <c r="M135" s="73" t="str">
        <f>IF('4'!$E$2="","",SUM(SUMIF('4'!$R:$R,$C135,'4'!$A:$A)-(SUMIFS('4'!$A:$A,'4'!$R:$R,$C135,'4'!$C:$C,$D135)+SUMIFS('4'!$A:$A,'4'!$R:$R,$C135,'4'!$D:$D,$D135)+SUMIFS('4'!$A:$A,'4'!$R:$R,$C135,'4'!$C:$C,$G135)+SUMIFS('4'!$A:$A,'4'!$R:$R,F135,'4'!$D:$D,$G135)),SUMIF('4'!$S:$S,$C135,'4'!$A:$A)-(SUMIFS('4'!$A:$A,'4'!$S:$S,$C135,'4'!$C:$C,$D135)+SUMIFS('4'!$A:$A,'4'!$S:$S,$C135,'4'!$D:$D,$D135)+SUMIFS('4'!$A:$A,'4'!$S:$S,$C135,'4'!$C:$C,$G135)+SUMIFS('4'!$A:$A,'4'!$S:$S,$C135,'4'!$D:$D,$G135)),SUMIF('4'!$T:$T,$C135,'4'!$A:$A)-(SUMIFS('4'!$A:$A,'4'!$T:$T,$C135,'4'!$C:$C,$D135)+SUMIFS('4'!$A:$A,'4'!$T:$T,$C135,'4'!$D:$D,$D135)+SUMIFS('4'!$A:$A,'4'!$T:$T,$C135,'4'!$C:$C,$G135)+SUMIFS('4'!$A:$A,'4'!$T:$T,$C135,'4'!$D:$D,$G135))))</f>
        <v/>
      </c>
      <c r="N135" s="73" t="str">
        <f>IF('5'!$E$2="","",SUM(SUMIF('5'!$R:$R,$C135,'5'!$A:$A)-(SUMIFS('5'!$A:$A,'5'!$R:$R,$C135,'5'!$C:$C,$D135)+SUMIFS('5'!$A:$A,'5'!$R:$R,$C135,'5'!$D:$D,$D135)+SUMIFS('5'!$A:$A,'5'!$R:$R,$C135,'5'!$C:$C,$G135)+SUMIFS('5'!$A:$A,'5'!$R:$R,G135,'5'!$D:$D,$G135)),SUMIF('5'!$S:$S,$C135,'5'!$A:$A)-(SUMIFS('5'!$A:$A,'5'!$S:$S,$C135,'5'!$C:$C,$D135)+SUMIFS('5'!$A:$A,'5'!$S:$S,$C135,'5'!$D:$D,$D135)+SUMIFS('5'!$A:$A,'5'!$S:$S,$C135,'5'!$C:$C,$G135)+SUMIFS('5'!$A:$A,'5'!$S:$S,$C135,'5'!$D:$D,$G135)),SUMIF('5'!$T:$T,$C135,'5'!$A:$A)-(SUMIFS('5'!$A:$A,'5'!$T:$T,$C135,'5'!$C:$C,$D135)+SUMIFS('5'!$A:$A,'5'!$T:$T,$C135,'5'!$D:$D,$D135)+SUMIFS('5'!$A:$A,'5'!$T:$T,$C135,'5'!$C:$C,$G135)+SUMIFS('5'!$A:$A,'5'!$T:$T,$C135,'5'!$D:$D,$G135))))</f>
        <v/>
      </c>
      <c r="O135" s="73" t="str">
        <f>IF('6'!$E$2="","",SUM(SUMIF('6'!$R:$R,$C135,'6'!$A:$A)-(SUMIFS('6'!$A:$A,'6'!$R:$R,$C135,'6'!$C:$C,$D135)+SUMIFS('6'!$A:$A,'6'!$R:$R,$C135,'6'!$D:$D,$D135)+SUMIFS('6'!$A:$A,'6'!$R:$R,$C135,'6'!$C:$C,$G135)+SUMIFS('6'!$A:$A,'6'!$R:$R,H135,'6'!$D:$D,$G135)),SUMIF('6'!$S:$S,$C135,'6'!$A:$A)-(SUMIFS('6'!$A:$A,'6'!$S:$S,$C135,'6'!$C:$C,$D135)+SUMIFS('6'!$A:$A,'6'!$S:$S,$C135,'6'!$D:$D,$D135)+SUMIFS('6'!$A:$A,'6'!$S:$S,$C135,'6'!$C:$C,$G135)+SUMIFS('6'!$A:$A,'6'!$S:$S,$C135,'6'!$D:$D,$G135)),SUMIF('6'!$T:$T,$C135,'6'!$A:$A)-(SUMIFS('6'!$A:$A,'6'!$T:$T,$C135,'6'!$C:$C,$D135)+SUMIFS('6'!$A:$A,'6'!$T:$T,$C135,'6'!$D:$D,$D135)+SUMIFS('6'!$A:$A,'6'!$T:$T,$C135,'6'!$C:$C,$G135)+SUMIFS('6'!$A:$A,'6'!$T:$T,$C135,'6'!$D:$D,$G135))))</f>
        <v/>
      </c>
      <c r="P135" s="73" t="str">
        <f>IF('7'!$E$2="","",SUM(SUMIF('7'!$R:$R,$C135,'7'!$A:$A)-(SUMIFS('7'!$A:$A,'7'!$R:$R,$C135,'7'!$C:$C,$D135)+SUMIFS('7'!$A:$A,'7'!$R:$R,$C135,'7'!$D:$D,$D135)+SUMIFS('7'!$A:$A,'7'!$R:$R,$C135,'7'!$C:$C,$G135)+SUMIFS('7'!$A:$A,'7'!$R:$R,I135,'7'!$D:$D,$G135)),SUMIF('7'!$S:$S,$C135,'7'!$A:$A)-(SUMIFS('7'!$A:$A,'7'!$S:$S,$C135,'7'!$C:$C,$D135)+SUMIFS('7'!$A:$A,'7'!$S:$S,$C135,'7'!$D:$D,$D135)+SUMIFS('7'!$A:$A,'7'!$S:$S,$C135,'7'!$C:$C,$G135)+SUMIFS('7'!$A:$A,'7'!$S:$S,$C135,'7'!$D:$D,$G135)),SUMIF('7'!$T:$T,$C135,'7'!$A:$A)-(SUMIFS('7'!$A:$A,'7'!$T:$T,$C135,'7'!$C:$C,$D135)+SUMIFS('7'!$A:$A,'7'!$T:$T,$C135,'7'!$D:$D,$D135)+SUMIFS('7'!$A:$A,'7'!$T:$T,$C135,'7'!$C:$C,$G135)+SUMIFS('7'!$A:$A,'7'!$T:$T,$C135,'7'!$D:$D,$G135))))</f>
        <v/>
      </c>
      <c r="Q135" s="73" t="str">
        <f>IF('8'!$E$2="","",SUM(SUMIF('8'!$R:$R,$C135,'8'!$A:$A)-(SUMIFS('8'!$A:$A,'8'!$R:$R,$C135,'8'!$C:$C,$D135)+SUMIFS('8'!$A:$A,'8'!$R:$R,$C135,'8'!$D:$D,$D135)+SUMIFS('8'!$A:$A,'8'!$R:$R,$C135,'8'!$C:$C,$G135)+SUMIFS('8'!$A:$A,'8'!$R:$R,J135,'8'!$D:$D,$G135)),SUMIF('8'!$S:$S,$C135,'8'!$A:$A)-(SUMIFS('8'!$A:$A,'8'!$S:$S,$C135,'8'!$C:$C,$D135)+SUMIFS('8'!$A:$A,'8'!$S:$S,$C135,'8'!$D:$D,$D135)+SUMIFS('8'!$A:$A,'8'!$S:$S,$C135,'8'!$C:$C,$G135)+SUMIFS('8'!$A:$A,'8'!$S:$S,$C135,'8'!$D:$D,$G135)),SUMIF('8'!$T:$T,$C135,'8'!$A:$A)-(SUMIFS('8'!$A:$A,'8'!$T:$T,$C135,'8'!$C:$C,$D135)+SUMIFS('8'!$A:$A,'8'!$T:$T,$C135,'8'!$D:$D,$D135)+SUMIFS('8'!$A:$A,'8'!$T:$T,$C135,'8'!$C:$C,$G135)+SUMIFS('8'!$A:$A,'8'!$T:$T,$C135,'8'!$D:$D,$G135))))</f>
        <v/>
      </c>
      <c r="R135" s="73" t="str">
        <f>IF('9'!$E$2="","",SUM(SUMIF('9'!$R:$R,$C135,'9'!$A:$A)-(SUMIFS('9'!$A:$A,'9'!$R:$R,$C135,'9'!$C:$C,$D135)+SUMIFS('9'!$A:$A,'9'!$R:$R,$C135,'9'!$D:$D,$D135)+SUMIFS('9'!$A:$A,'9'!$R:$R,$C135,'9'!$C:$C,$G135)+SUMIFS('9'!$A:$A,'9'!$R:$R,K135,'9'!$D:$D,$G135)),SUMIF('9'!$S:$S,$C135,'9'!$A:$A)-(SUMIFS('9'!$A:$A,'9'!$S:$S,$C135,'9'!$C:$C,$D135)+SUMIFS('9'!$A:$A,'9'!$S:$S,$C135,'9'!$D:$D,$D135)+SUMIFS('9'!$A:$A,'9'!$S:$S,$C135,'9'!$C:$C,$G135)+SUMIFS('9'!$A:$A,'9'!$S:$S,$C135,'9'!$D:$D,$G135)),SUMIF('9'!$T:$T,$C135,'9'!$A:$A)-(SUMIFS('9'!$A:$A,'9'!$T:$T,$C135,'9'!$C:$C,$D135)+SUMIFS('9'!$A:$A,'9'!$T:$T,$C135,'9'!$D:$D,$D135)+SUMIFS('9'!$A:$A,'9'!$T:$T,$C135,'9'!$C:$C,$G135)+SUMIFS('9'!$A:$A,'9'!$T:$T,$C135,'9'!$D:$D,$G135))))</f>
        <v/>
      </c>
      <c r="S135" s="73" t="str">
        <f>IF('10'!$D$2="","",SUM(SUMIF('10'!$Q:$Q,$C135,'10'!$A:$A)-(SUMIFS('10'!$A:$A,'10'!$Q:$Q,$C135,'10'!$B:$B,$D135)+SUMIFS('10'!$A:$A,'10'!$Q:$Q,$C135,'10'!$C:$C,$D135)+SUMIFS('10'!$A:$A,'10'!$Q:$Q,$C135,'10'!$B:$B,$G135)+SUMIFS('10'!$A:$A,'10'!$Q:$Q,L135,'10'!$C:$C,$G135)),SUMIF('10'!$R:$R,$C135,'10'!$A:$A)-(SUMIFS('10'!$A:$A,'10'!$R:$R,$C135,'10'!$B:$B,$D135)+SUMIFS('10'!$A:$A,'10'!$R:$R,$C135,'10'!$C:$C,$D135)+SUMIFS('10'!$A:$A,'10'!$R:$R,$C135,'10'!$B:$B,$G135)+SUMIFS('10'!$A:$A,'10'!$R:$R,$C135,'10'!$C:$C,$G135)),SUMIF('10'!$S:$S,$C135,'10'!$A:$A)-(SUMIFS('10'!$A:$A,'10'!$S:$S,$C135,'10'!$B:$B,$D135)+SUMIFS('10'!$A:$A,'10'!$S:$S,$C135,'10'!$C:$C,$D135)+SUMIFS('10'!$A:$A,'10'!$S:$S,$C135,'10'!$B:$B,$G135)+SUMIFS('10'!$A:$A,'10'!$S:$S,$C135,'10'!$C:$C,$G135))))</f>
        <v/>
      </c>
      <c r="T135" s="73" t="str">
        <f>IF('11'!$D$2="","",SUM(SUMIF('11'!$Q:$Q,$C135,'11'!$A:$A)-(SUMIFS('11'!$A:$A,'11'!$Q:$Q,$C135,'11'!$B:$B,$D135)+SUMIFS('11'!$A:$A,'11'!$Q:$Q,$C135,'11'!$C:$C,$D135)+SUMIFS('11'!$A:$A,'11'!$Q:$Q,$C135,'11'!$B:$B,$G135)+SUMIFS('11'!$A:$A,'11'!$Q:$Q,M135,'11'!$C:$C,$G135)),SUMIF('11'!$R:$R,$C135,'11'!$A:$A)-(SUMIFS('11'!$A:$A,'11'!$R:$R,$C135,'11'!$B:$B,$D135)+SUMIFS('11'!$A:$A,'11'!$R:$R,$C135,'11'!$C:$C,$D135)+SUMIFS('11'!$A:$A,'11'!$R:$R,$C135,'11'!$B:$B,$G135)+SUMIFS('11'!$A:$A,'11'!$R:$R,$C135,'11'!$C:$C,$G135)),SUMIF('11'!$S:$S,$C135,'11'!$A:$A)-(SUMIFS('11'!$A:$A,'11'!$S:$S,$C135,'11'!$B:$B,$D135)+SUMIFS('11'!$A:$A,'11'!$S:$S,$C135,'11'!$C:$C,$D135)+SUMIFS('11'!$A:$A,'11'!$S:$S,$C135,'11'!$B:$B,$G135)+SUMIFS('11'!$A:$A,'11'!$S:$S,$C135,'11'!$C:$C,$G135))))</f>
        <v/>
      </c>
      <c r="U135" s="74" t="str">
        <f>IF('12'!$D$2="","",SUM(SUMIF('12'!$Q:$Q,$C135,'12'!$A:$A)-(SUMIFS('12'!$A:$A,'12'!$Q:$Q,$C135,'12'!$B:$B,$D135)+SUMIFS('12'!$A:$A,'12'!$Q:$Q,$C135,'12'!$C:$C,$D135)+SUMIFS('12'!$A:$A,'12'!$Q:$Q,$C135,'12'!$B:$B,$G135)+SUMIFS('12'!$A:$A,'12'!$Q:$Q,N135,'12'!$C:$C,$G135)),SUMIF('12'!$R:$R,$C135,'12'!$A:$A)-(SUMIFS('12'!$A:$A,'12'!$R:$R,$C135,'12'!$B:$B,$D135)+SUMIFS('12'!$A:$A,'12'!$R:$R,$C135,'12'!$C:$C,$D135)+SUMIFS('12'!$A:$A,'12'!$R:$R,$C135,'12'!$B:$B,$G135)+SUMIFS('12'!$A:$A,'12'!$R:$R,$C135,'12'!$C:$C,$G135)),SUMIF('12'!$S:$S,$C135,'12'!$A:$A)-(SUMIFS('12'!$A:$A,'12'!$S:$S,$C135,'12'!$B:$B,$D135)+SUMIFS('12'!$A:$A,'12'!$S:$S,$C135,'12'!$C:$C,$D135)+SUMIFS('12'!$A:$A,'12'!$S:$S,$C135,'12'!$B:$B,$G135)+SUMIFS('12'!$A:$A,'12'!$S:$S,$C135,'12'!$C:$C,$G135))))</f>
        <v/>
      </c>
      <c r="V135" s="75" t="str">
        <f>IF('13'!$D$2="","",SUM(SUMIF('13'!$Q:$Q,$C135,'13'!$A:$A)-(SUMIFS('13'!$A:$A,'13'!$Q:$Q,$C135,'13'!$B:$B,$D135)+SUMIFS('13'!$A:$A,'13'!$Q:$Q,$C135,'13'!$C:$C,$D135)+SUMIFS('13'!$A:$A,'13'!$Q:$Q,$C135,'13'!$B:$B,$G135)+SUMIFS('13'!$A:$A,'13'!$Q:$Q,O135,'13'!$C:$C,$G135)),SUMIF('13'!$R:$R,$C135,'13'!$A:$A)-(SUMIFS('13'!$A:$A,'13'!$R:$R,$C135,'13'!$B:$B,$D135)+SUMIFS('13'!$A:$A,'13'!$R:$R,$C135,'13'!$C:$C,$D135)+SUMIFS('13'!$A:$A,'13'!$R:$R,$C135,'13'!$B:$B,$G135)+SUMIFS('13'!$A:$A,'13'!$R:$R,$C135,'13'!$C:$C,$G135)),SUMIF('13'!$S:$S,$C135,'13'!$A:$A)-(SUMIFS('13'!$A:$A,'13'!$S:$S,$C135,'13'!$B:$B,$D135)+SUMIFS('13'!$A:$A,'13'!$S:$S,$C135,'13'!$C:$C,$D135)+SUMIFS('13'!$A:$A,'13'!$S:$S,$C135,'13'!$B:$B,$G135)+SUMIFS('13'!$A:$A,'13'!$S:$S,$C135,'13'!$C:$C,$G135))))</f>
        <v/>
      </c>
      <c r="W135" s="76" t="str">
        <f>IF('14'!$D$2="","",SUM(SUMIF('14'!$Q:$Q,$C135,'14'!$A:$A)-(SUMIFS('14'!$A:$A,'14'!$Q:$Q,$C135,'14'!$B:$B,$D135)+SUMIFS('14'!$A:$A,'14'!$Q:$Q,$C135,'14'!$C:$C,$D135)+SUMIFS('14'!$A:$A,'14'!$Q:$Q,$C135,'14'!$B:$B,$G135)+SUMIFS('14'!$A:$A,'14'!$Q:$Q,P135,'14'!$C:$C,$G135)),SUMIF('14'!$R:$R,$C135,'14'!$A:$A)-(SUMIFS('14'!$A:$A,'14'!$R:$R,$C135,'14'!$B:$B,$D135)+SUMIFS('14'!$A:$A,'14'!$R:$R,$C135,'14'!$C:$C,$D135)+SUMIFS('14'!$A:$A,'14'!$R:$R,$C135,'14'!$B:$B,$G135)+SUMIFS('14'!$A:$A,'14'!$R:$R,$C135,'14'!$C:$C,$G135)),SUMIF('14'!$S:$S,$C135,'14'!$A:$A)-(SUMIFS('14'!$A:$A,'14'!$S:$S,$C135,'14'!$B:$B,$D135)+SUMIFS('14'!$A:$A,'14'!$S:$S,$C135,'14'!$C:$C,$D135)+SUMIFS('14'!$A:$A,'14'!$S:$S,$C135,'14'!$B:$B,$G135)+SUMIFS('14'!$A:$A,'14'!$S:$S,$C135,'14'!$C:$C,$G135))))</f>
        <v/>
      </c>
      <c r="X135" s="73" t="str">
        <f>IF('15'!$D$2="","",SUM(SUMIF('15'!$Q:$Q,$C135,'15'!$A:$A)-(SUMIFS('15'!$A:$A,'15'!$Q:$Q,$C135,'15'!$B:$B,$D135)+SUMIFS('15'!$A:$A,'15'!$Q:$Q,$C135,'15'!$C:$C,$D135)+SUMIFS('15'!$A:$A,'15'!$Q:$Q,$C135,'15'!$B:$B,$G135)+SUMIFS('15'!$A:$A,'15'!$Q:$Q,Q135,'15'!$C:$C,$G135)),SUMIF('15'!$R:$R,$C135,'15'!$A:$A)-(SUMIFS('15'!$A:$A,'15'!$R:$R,$C135,'15'!$B:$B,$D135)+SUMIFS('15'!$A:$A,'15'!$R:$R,$C135,'15'!$C:$C,$D135)+SUMIFS('15'!$A:$A,'15'!$R:$R,$C135,'15'!$B:$B,$G135)+SUMIFS('15'!$A:$A,'15'!$R:$R,$C135,'15'!$C:$C,$G135)),SUMIF('15'!$S:$S,$C135,'15'!$A:$A)-(SUMIFS('15'!$A:$A,'15'!$S:$S,$C135,'15'!$B:$B,$D135)+SUMIFS('15'!$A:$A,'15'!$S:$S,$C135,'15'!$C:$C,$D135)+SUMIFS('15'!$A:$A,'15'!$S:$S,$C135,'15'!$B:$B,$G135)+SUMIFS('15'!$A:$A,'15'!$S:$S,$C135,'15'!$C:$C,$G135))))</f>
        <v/>
      </c>
      <c r="Y135" s="77">
        <f t="shared" si="33"/>
        <v>2</v>
      </c>
      <c r="Z135" s="85">
        <f>SUM(COUNTIF('1'!$R$2:$T$100,$C135),COUNTIF('2'!$R$2:$T$100,$C135),COUNTIF('3'!$R$2:$T$100,$C135),COUNTIF('4'!$R$2:$T$100,$C135),COUNTIF('5'!$R$2:$T$100,$C135),COUNTIF('6'!$R$2:$T$100,$C135),COUNTIF('7'!$R$2:$T$100,$C135),COUNTIF('8'!$R$2:$T$100,$C135),COUNTIF('9'!$R$2:$T$100,$C135),COUNTIF('10'!$Q$2:$S$100,$C135),COUNTIF('11'!$Q$2:$S$100,$C135),COUNTIF('12'!$Q$2:$S$100,$C135),COUNTIF('13'!$Q$2:$S$100,$C135),COUNTIF('14'!$Q$2:$S$100,$C135),COUNTIF('15'!$Q$2:$S$100,$C135))</f>
        <v>2</v>
      </c>
    </row>
    <row r="136" spans="1:36" x14ac:dyDescent="0.2">
      <c r="A136" s="2" t="s">
        <v>227</v>
      </c>
      <c r="B136" s="2" t="s">
        <v>228</v>
      </c>
      <c r="C136" s="2" t="str">
        <f t="shared" si="30"/>
        <v>Alexandria Scotting</v>
      </c>
      <c r="D136" s="40"/>
      <c r="E136" s="43"/>
      <c r="F136" s="72">
        <f t="shared" si="31"/>
        <v>0</v>
      </c>
      <c r="G136" s="40"/>
      <c r="H136" s="43"/>
      <c r="I136" s="72">
        <f t="shared" si="32"/>
        <v>0</v>
      </c>
      <c r="J136" s="73">
        <f>IF('1'!$E$2="","",SUM(SUMIF('1'!$R:$R,$C136,'1'!$A:$A)-(SUMIFS('1'!$A:$A,'1'!$R:$R,$C136,'1'!$C:$C,$D136)+SUMIFS('1'!$A:$A,'1'!$R:$R,$C136,'1'!$D:$D,$D136)+SUMIFS('1'!$A:$A,'1'!$R:$R,$C136,'1'!$C:$C,$G136)+SUMIFS('1'!$A:$A,'1'!$R:$R,C136,'1'!$D:$D,$G136)),SUMIF('1'!$S:$S,$C136,'1'!$A:$A)-(SUMIFS('1'!$A:$A,'1'!$S:$S,$C136,'1'!$C:$C,$D136)+SUMIFS('1'!$A:$A,'1'!$S:$S,$C136,'1'!$D:$D,$D136)+SUMIFS('1'!$A:$A,'1'!$S:$S,$C136,'1'!$C:$C,$G136)+SUMIFS('1'!$A:$A,'1'!$S:$S,$C136,'1'!$D:$D,$G136)),SUMIF('1'!$T:$T,$C136,'1'!$A:$A)-(SUMIFS('1'!$A:$A,'1'!$T:$T,$C136,'1'!$C:$C,$D136)+SUMIFS('1'!$A:$A,'1'!$T:$T,$C136,'1'!$D:$D,$D136)+SUMIFS('1'!$A:$A,'1'!$T:$T,$C136,'1'!$C:$C,$G136)+SUMIFS('1'!$A:$A,'1'!$T:$T,$C136,'1'!$D:$D,$G136))))</f>
        <v>0</v>
      </c>
      <c r="K136" s="73">
        <f>IF('2'!$E$2="","",SUM(SUMIF('2'!$R:$R,$C136,'2'!$A:$A)-(SUMIFS('2'!$A:$A,'2'!$R:$R,$C136,'2'!$C:$C,$D136)+SUMIFS('2'!$A:$A,'2'!$R:$R,$C136,'2'!$D:$D,$D136)+SUMIFS('2'!$A:$A,'2'!$R:$R,$C136,'2'!$C:$C,$G136)+SUMIFS('2'!$A:$A,'2'!$R:$R,D136,'2'!$D:$D,$G136)),SUMIF('2'!$S:$S,$C136,'2'!$A:$A)-(SUMIFS('2'!$A:$A,'2'!$S:$S,$C136,'2'!$C:$C,$D136)+SUMIFS('2'!$A:$A,'2'!$S:$S,$C136,'2'!$D:$D,$D136)+SUMIFS('2'!$A:$A,'2'!$S:$S,$C136,'2'!$C:$C,$G136)+SUMIFS('2'!$A:$A,'2'!$S:$S,$C136,'2'!$D:$D,$G136)),SUMIF('2'!$T:$T,$C136,'2'!$A:$A)-(SUMIFS('2'!$A:$A,'2'!$T:$T,$C136,'2'!$C:$C,$D136)+SUMIFS('2'!$A:$A,'2'!$T:$T,$C136,'2'!$D:$D,$D136)+SUMIFS('2'!$A:$A,'2'!$T:$T,$C136,'2'!$C:$C,$G136)+SUMIFS('2'!$A:$A,'2'!$T:$T,$C136,'2'!$D:$D,$G136))))</f>
        <v>0</v>
      </c>
      <c r="L136" s="73">
        <f>IF('3'!$E$2="","",SUM(SUMIF('3'!$R:$R,$C136,'3'!$A:$A)-(SUMIFS('3'!$A:$A,'3'!$R:$R,$C136,'3'!$C:$C,$D136)+SUMIFS('3'!$A:$A,'3'!$R:$R,$C136,'3'!$D:$D,$D136)+SUMIFS('3'!$A:$A,'3'!$R:$R,$C136,'3'!$C:$C,$G136)+SUMIFS('3'!$A:$A,'3'!$R:$R,E136,'3'!$D:$D,$G136)),SUMIF('3'!$S:$S,$C136,'3'!$A:$A)-(SUMIFS('3'!$A:$A,'3'!$S:$S,$C136,'3'!$C:$C,$D136)+SUMIFS('3'!$A:$A,'3'!$S:$S,$C136,'3'!$D:$D,$D136)+SUMIFS('3'!$A:$A,'3'!$S:$S,$C136,'3'!$C:$C,$G136)+SUMIFS('3'!$A:$A,'3'!$S:$S,$C136,'3'!$D:$D,$G136)),SUMIF('3'!$T:$T,$C136,'3'!$A:$A)-(SUMIFS('3'!$A:$A,'3'!$T:$T,$C136,'3'!$C:$C,$D136)+SUMIFS('3'!$A:$A,'3'!$T:$T,$C136,'3'!$D:$D,$D136)+SUMIFS('3'!$A:$A,'3'!$T:$T,$C136,'3'!$C:$C,$G136)+SUMIFS('3'!$A:$A,'3'!$T:$T,$C136,'3'!$D:$D,$G136))))</f>
        <v>0</v>
      </c>
      <c r="M136" s="73" t="str">
        <f>IF('4'!$E$2="","",SUM(SUMIF('4'!$R:$R,$C136,'4'!$A:$A)-(SUMIFS('4'!$A:$A,'4'!$R:$R,$C136,'4'!$C:$C,$D136)+SUMIFS('4'!$A:$A,'4'!$R:$R,$C136,'4'!$D:$D,$D136)+SUMIFS('4'!$A:$A,'4'!$R:$R,$C136,'4'!$C:$C,$G136)+SUMIFS('4'!$A:$A,'4'!$R:$R,F136,'4'!$D:$D,$G136)),SUMIF('4'!$S:$S,$C136,'4'!$A:$A)-(SUMIFS('4'!$A:$A,'4'!$S:$S,$C136,'4'!$C:$C,$D136)+SUMIFS('4'!$A:$A,'4'!$S:$S,$C136,'4'!$D:$D,$D136)+SUMIFS('4'!$A:$A,'4'!$S:$S,$C136,'4'!$C:$C,$G136)+SUMIFS('4'!$A:$A,'4'!$S:$S,$C136,'4'!$D:$D,$G136)),SUMIF('4'!$T:$T,$C136,'4'!$A:$A)-(SUMIFS('4'!$A:$A,'4'!$T:$T,$C136,'4'!$C:$C,$D136)+SUMIFS('4'!$A:$A,'4'!$T:$T,$C136,'4'!$D:$D,$D136)+SUMIFS('4'!$A:$A,'4'!$T:$T,$C136,'4'!$C:$C,$G136)+SUMIFS('4'!$A:$A,'4'!$T:$T,$C136,'4'!$D:$D,$G136))))</f>
        <v/>
      </c>
      <c r="N136" s="73" t="str">
        <f>IF('5'!$E$2="","",SUM(SUMIF('5'!$R:$R,$C136,'5'!$A:$A)-(SUMIFS('5'!$A:$A,'5'!$R:$R,$C136,'5'!$C:$C,$D136)+SUMIFS('5'!$A:$A,'5'!$R:$R,$C136,'5'!$D:$D,$D136)+SUMIFS('5'!$A:$A,'5'!$R:$R,$C136,'5'!$C:$C,$G136)+SUMIFS('5'!$A:$A,'5'!$R:$R,G136,'5'!$D:$D,$G136)),SUMIF('5'!$S:$S,$C136,'5'!$A:$A)-(SUMIFS('5'!$A:$A,'5'!$S:$S,$C136,'5'!$C:$C,$D136)+SUMIFS('5'!$A:$A,'5'!$S:$S,$C136,'5'!$D:$D,$D136)+SUMIFS('5'!$A:$A,'5'!$S:$S,$C136,'5'!$C:$C,$G136)+SUMIFS('5'!$A:$A,'5'!$S:$S,$C136,'5'!$D:$D,$G136)),SUMIF('5'!$T:$T,$C136,'5'!$A:$A)-(SUMIFS('5'!$A:$A,'5'!$T:$T,$C136,'5'!$C:$C,$D136)+SUMIFS('5'!$A:$A,'5'!$T:$T,$C136,'5'!$D:$D,$D136)+SUMIFS('5'!$A:$A,'5'!$T:$T,$C136,'5'!$C:$C,$G136)+SUMIFS('5'!$A:$A,'5'!$T:$T,$C136,'5'!$D:$D,$G136))))</f>
        <v/>
      </c>
      <c r="O136" s="73" t="str">
        <f>IF('6'!$E$2="","",SUM(SUMIF('6'!$R:$R,$C136,'6'!$A:$A)-(SUMIFS('6'!$A:$A,'6'!$R:$R,$C136,'6'!$C:$C,$D136)+SUMIFS('6'!$A:$A,'6'!$R:$R,$C136,'6'!$D:$D,$D136)+SUMIFS('6'!$A:$A,'6'!$R:$R,$C136,'6'!$C:$C,$G136)+SUMIFS('6'!$A:$A,'6'!$R:$R,H136,'6'!$D:$D,$G136)),SUMIF('6'!$S:$S,$C136,'6'!$A:$A)-(SUMIFS('6'!$A:$A,'6'!$S:$S,$C136,'6'!$C:$C,$D136)+SUMIFS('6'!$A:$A,'6'!$S:$S,$C136,'6'!$D:$D,$D136)+SUMIFS('6'!$A:$A,'6'!$S:$S,$C136,'6'!$C:$C,$G136)+SUMIFS('6'!$A:$A,'6'!$S:$S,$C136,'6'!$D:$D,$G136)),SUMIF('6'!$T:$T,$C136,'6'!$A:$A)-(SUMIFS('6'!$A:$A,'6'!$T:$T,$C136,'6'!$C:$C,$D136)+SUMIFS('6'!$A:$A,'6'!$T:$T,$C136,'6'!$D:$D,$D136)+SUMIFS('6'!$A:$A,'6'!$T:$T,$C136,'6'!$C:$C,$G136)+SUMIFS('6'!$A:$A,'6'!$T:$T,$C136,'6'!$D:$D,$G136))))</f>
        <v/>
      </c>
      <c r="P136" s="73" t="str">
        <f>IF('7'!$E$2="","",SUM(SUMIF('7'!$R:$R,$C136,'7'!$A:$A)-(SUMIFS('7'!$A:$A,'7'!$R:$R,$C136,'7'!$C:$C,$D136)+SUMIFS('7'!$A:$A,'7'!$R:$R,$C136,'7'!$D:$D,$D136)+SUMIFS('7'!$A:$A,'7'!$R:$R,$C136,'7'!$C:$C,$G136)+SUMIFS('7'!$A:$A,'7'!$R:$R,I136,'7'!$D:$D,$G136)),SUMIF('7'!$S:$S,$C136,'7'!$A:$A)-(SUMIFS('7'!$A:$A,'7'!$S:$S,$C136,'7'!$C:$C,$D136)+SUMIFS('7'!$A:$A,'7'!$S:$S,$C136,'7'!$D:$D,$D136)+SUMIFS('7'!$A:$A,'7'!$S:$S,$C136,'7'!$C:$C,$G136)+SUMIFS('7'!$A:$A,'7'!$S:$S,$C136,'7'!$D:$D,$G136)),SUMIF('7'!$T:$T,$C136,'7'!$A:$A)-(SUMIFS('7'!$A:$A,'7'!$T:$T,$C136,'7'!$C:$C,$D136)+SUMIFS('7'!$A:$A,'7'!$T:$T,$C136,'7'!$D:$D,$D136)+SUMIFS('7'!$A:$A,'7'!$T:$T,$C136,'7'!$C:$C,$G136)+SUMIFS('7'!$A:$A,'7'!$T:$T,$C136,'7'!$D:$D,$G136))))</f>
        <v/>
      </c>
      <c r="Q136" s="73" t="str">
        <f>IF('8'!$E$2="","",SUM(SUMIF('8'!$R:$R,$C136,'8'!$A:$A)-(SUMIFS('8'!$A:$A,'8'!$R:$R,$C136,'8'!$C:$C,$D136)+SUMIFS('8'!$A:$A,'8'!$R:$R,$C136,'8'!$D:$D,$D136)+SUMIFS('8'!$A:$A,'8'!$R:$R,$C136,'8'!$C:$C,$G136)+SUMIFS('8'!$A:$A,'8'!$R:$R,J136,'8'!$D:$D,$G136)),SUMIF('8'!$S:$S,$C136,'8'!$A:$A)-(SUMIFS('8'!$A:$A,'8'!$S:$S,$C136,'8'!$C:$C,$D136)+SUMIFS('8'!$A:$A,'8'!$S:$S,$C136,'8'!$D:$D,$D136)+SUMIFS('8'!$A:$A,'8'!$S:$S,$C136,'8'!$C:$C,$G136)+SUMIFS('8'!$A:$A,'8'!$S:$S,$C136,'8'!$D:$D,$G136)),SUMIF('8'!$T:$T,$C136,'8'!$A:$A)-(SUMIFS('8'!$A:$A,'8'!$T:$T,$C136,'8'!$C:$C,$D136)+SUMIFS('8'!$A:$A,'8'!$T:$T,$C136,'8'!$D:$D,$D136)+SUMIFS('8'!$A:$A,'8'!$T:$T,$C136,'8'!$C:$C,$G136)+SUMIFS('8'!$A:$A,'8'!$T:$T,$C136,'8'!$D:$D,$G136))))</f>
        <v/>
      </c>
      <c r="R136" s="73" t="str">
        <f>IF('9'!$E$2="","",SUM(SUMIF('9'!$R:$R,$C136,'9'!$A:$A)-(SUMIFS('9'!$A:$A,'9'!$R:$R,$C136,'9'!$C:$C,$D136)+SUMIFS('9'!$A:$A,'9'!$R:$R,$C136,'9'!$D:$D,$D136)+SUMIFS('9'!$A:$A,'9'!$R:$R,$C136,'9'!$C:$C,$G136)+SUMIFS('9'!$A:$A,'9'!$R:$R,K136,'9'!$D:$D,$G136)),SUMIF('9'!$S:$S,$C136,'9'!$A:$A)-(SUMIFS('9'!$A:$A,'9'!$S:$S,$C136,'9'!$C:$C,$D136)+SUMIFS('9'!$A:$A,'9'!$S:$S,$C136,'9'!$D:$D,$D136)+SUMIFS('9'!$A:$A,'9'!$S:$S,$C136,'9'!$C:$C,$G136)+SUMIFS('9'!$A:$A,'9'!$S:$S,$C136,'9'!$D:$D,$G136)),SUMIF('9'!$T:$T,$C136,'9'!$A:$A)-(SUMIFS('9'!$A:$A,'9'!$T:$T,$C136,'9'!$C:$C,$D136)+SUMIFS('9'!$A:$A,'9'!$T:$T,$C136,'9'!$D:$D,$D136)+SUMIFS('9'!$A:$A,'9'!$T:$T,$C136,'9'!$C:$C,$G136)+SUMIFS('9'!$A:$A,'9'!$T:$T,$C136,'9'!$D:$D,$G136))))</f>
        <v/>
      </c>
      <c r="S136" s="73" t="str">
        <f>IF('10'!$D$2="","",SUM(SUMIF('10'!$Q:$Q,$C136,'10'!$A:$A)-(SUMIFS('10'!$A:$A,'10'!$Q:$Q,$C136,'10'!$B:$B,$D136)+SUMIFS('10'!$A:$A,'10'!$Q:$Q,$C136,'10'!$C:$C,$D136)+SUMIFS('10'!$A:$A,'10'!$Q:$Q,$C136,'10'!$B:$B,$G136)+SUMIFS('10'!$A:$A,'10'!$Q:$Q,L136,'10'!$C:$C,$G136)),SUMIF('10'!$R:$R,$C136,'10'!$A:$A)-(SUMIFS('10'!$A:$A,'10'!$R:$R,$C136,'10'!$B:$B,$D136)+SUMIFS('10'!$A:$A,'10'!$R:$R,$C136,'10'!$C:$C,$D136)+SUMIFS('10'!$A:$A,'10'!$R:$R,$C136,'10'!$B:$B,$G136)+SUMIFS('10'!$A:$A,'10'!$R:$R,$C136,'10'!$C:$C,$G136)),SUMIF('10'!$S:$S,$C136,'10'!$A:$A)-(SUMIFS('10'!$A:$A,'10'!$S:$S,$C136,'10'!$B:$B,$D136)+SUMIFS('10'!$A:$A,'10'!$S:$S,$C136,'10'!$C:$C,$D136)+SUMIFS('10'!$A:$A,'10'!$S:$S,$C136,'10'!$B:$B,$G136)+SUMIFS('10'!$A:$A,'10'!$S:$S,$C136,'10'!$C:$C,$G136))))</f>
        <v/>
      </c>
      <c r="T136" s="73" t="str">
        <f>IF('11'!$D$2="","",SUM(SUMIF('11'!$Q:$Q,$C136,'11'!$A:$A)-(SUMIFS('11'!$A:$A,'11'!$Q:$Q,$C136,'11'!$B:$B,$D136)+SUMIFS('11'!$A:$A,'11'!$Q:$Q,$C136,'11'!$C:$C,$D136)+SUMIFS('11'!$A:$A,'11'!$Q:$Q,$C136,'11'!$B:$B,$G136)+SUMIFS('11'!$A:$A,'11'!$Q:$Q,M136,'11'!$C:$C,$G136)),SUMIF('11'!$R:$R,$C136,'11'!$A:$A)-(SUMIFS('11'!$A:$A,'11'!$R:$R,$C136,'11'!$B:$B,$D136)+SUMIFS('11'!$A:$A,'11'!$R:$R,$C136,'11'!$C:$C,$D136)+SUMIFS('11'!$A:$A,'11'!$R:$R,$C136,'11'!$B:$B,$G136)+SUMIFS('11'!$A:$A,'11'!$R:$R,$C136,'11'!$C:$C,$G136)),SUMIF('11'!$S:$S,$C136,'11'!$A:$A)-(SUMIFS('11'!$A:$A,'11'!$S:$S,$C136,'11'!$B:$B,$D136)+SUMIFS('11'!$A:$A,'11'!$S:$S,$C136,'11'!$C:$C,$D136)+SUMIFS('11'!$A:$A,'11'!$S:$S,$C136,'11'!$B:$B,$G136)+SUMIFS('11'!$A:$A,'11'!$S:$S,$C136,'11'!$C:$C,$G136))))</f>
        <v/>
      </c>
      <c r="U136" s="74" t="str">
        <f>IF('12'!$D$2="","",SUM(SUMIF('12'!$Q:$Q,$C136,'12'!$A:$A)-(SUMIFS('12'!$A:$A,'12'!$Q:$Q,$C136,'12'!$B:$B,$D136)+SUMIFS('12'!$A:$A,'12'!$Q:$Q,$C136,'12'!$C:$C,$D136)+SUMIFS('12'!$A:$A,'12'!$Q:$Q,$C136,'12'!$B:$B,$G136)+SUMIFS('12'!$A:$A,'12'!$Q:$Q,N136,'12'!$C:$C,$G136)),SUMIF('12'!$R:$R,$C136,'12'!$A:$A)-(SUMIFS('12'!$A:$A,'12'!$R:$R,$C136,'12'!$B:$B,$D136)+SUMIFS('12'!$A:$A,'12'!$R:$R,$C136,'12'!$C:$C,$D136)+SUMIFS('12'!$A:$A,'12'!$R:$R,$C136,'12'!$B:$B,$G136)+SUMIFS('12'!$A:$A,'12'!$R:$R,$C136,'12'!$C:$C,$G136)),SUMIF('12'!$S:$S,$C136,'12'!$A:$A)-(SUMIFS('12'!$A:$A,'12'!$S:$S,$C136,'12'!$B:$B,$D136)+SUMIFS('12'!$A:$A,'12'!$S:$S,$C136,'12'!$C:$C,$D136)+SUMIFS('12'!$A:$A,'12'!$S:$S,$C136,'12'!$B:$B,$G136)+SUMIFS('12'!$A:$A,'12'!$S:$S,$C136,'12'!$C:$C,$G136))))</f>
        <v/>
      </c>
      <c r="V136" s="75" t="str">
        <f>IF('13'!$D$2="","",SUM(SUMIF('13'!$Q:$Q,$C136,'13'!$A:$A)-(SUMIFS('13'!$A:$A,'13'!$Q:$Q,$C136,'13'!$B:$B,$D136)+SUMIFS('13'!$A:$A,'13'!$Q:$Q,$C136,'13'!$C:$C,$D136)+SUMIFS('13'!$A:$A,'13'!$Q:$Q,$C136,'13'!$B:$B,$G136)+SUMIFS('13'!$A:$A,'13'!$Q:$Q,O136,'13'!$C:$C,$G136)),SUMIF('13'!$R:$R,$C136,'13'!$A:$A)-(SUMIFS('13'!$A:$A,'13'!$R:$R,$C136,'13'!$B:$B,$D136)+SUMIFS('13'!$A:$A,'13'!$R:$R,$C136,'13'!$C:$C,$D136)+SUMIFS('13'!$A:$A,'13'!$R:$R,$C136,'13'!$B:$B,$G136)+SUMIFS('13'!$A:$A,'13'!$R:$R,$C136,'13'!$C:$C,$G136)),SUMIF('13'!$S:$S,$C136,'13'!$A:$A)-(SUMIFS('13'!$A:$A,'13'!$S:$S,$C136,'13'!$B:$B,$D136)+SUMIFS('13'!$A:$A,'13'!$S:$S,$C136,'13'!$C:$C,$D136)+SUMIFS('13'!$A:$A,'13'!$S:$S,$C136,'13'!$B:$B,$G136)+SUMIFS('13'!$A:$A,'13'!$S:$S,$C136,'13'!$C:$C,$G136))))</f>
        <v/>
      </c>
      <c r="W136" s="76" t="str">
        <f>IF('14'!$D$2="","",SUM(SUMIF('14'!$Q:$Q,$C136,'14'!$A:$A)-(SUMIFS('14'!$A:$A,'14'!$Q:$Q,$C136,'14'!$B:$B,$D136)+SUMIFS('14'!$A:$A,'14'!$Q:$Q,$C136,'14'!$C:$C,$D136)+SUMIFS('14'!$A:$A,'14'!$Q:$Q,$C136,'14'!$B:$B,$G136)+SUMIFS('14'!$A:$A,'14'!$Q:$Q,P136,'14'!$C:$C,$G136)),SUMIF('14'!$R:$R,$C136,'14'!$A:$A)-(SUMIFS('14'!$A:$A,'14'!$R:$R,$C136,'14'!$B:$B,$D136)+SUMIFS('14'!$A:$A,'14'!$R:$R,$C136,'14'!$C:$C,$D136)+SUMIFS('14'!$A:$A,'14'!$R:$R,$C136,'14'!$B:$B,$G136)+SUMIFS('14'!$A:$A,'14'!$R:$R,$C136,'14'!$C:$C,$G136)),SUMIF('14'!$S:$S,$C136,'14'!$A:$A)-(SUMIFS('14'!$A:$A,'14'!$S:$S,$C136,'14'!$B:$B,$D136)+SUMIFS('14'!$A:$A,'14'!$S:$S,$C136,'14'!$C:$C,$D136)+SUMIFS('14'!$A:$A,'14'!$S:$S,$C136,'14'!$B:$B,$G136)+SUMIFS('14'!$A:$A,'14'!$S:$S,$C136,'14'!$C:$C,$G136))))</f>
        <v/>
      </c>
      <c r="X136" s="73" t="str">
        <f>IF('15'!$D$2="","",SUM(SUMIF('15'!$Q:$Q,$C136,'15'!$A:$A)-(SUMIFS('15'!$A:$A,'15'!$Q:$Q,$C136,'15'!$B:$B,$D136)+SUMIFS('15'!$A:$A,'15'!$Q:$Q,$C136,'15'!$C:$C,$D136)+SUMIFS('15'!$A:$A,'15'!$Q:$Q,$C136,'15'!$B:$B,$G136)+SUMIFS('15'!$A:$A,'15'!$Q:$Q,Q136,'15'!$C:$C,$G136)),SUMIF('15'!$R:$R,$C136,'15'!$A:$A)-(SUMIFS('15'!$A:$A,'15'!$R:$R,$C136,'15'!$B:$B,$D136)+SUMIFS('15'!$A:$A,'15'!$R:$R,$C136,'15'!$C:$C,$D136)+SUMIFS('15'!$A:$A,'15'!$R:$R,$C136,'15'!$B:$B,$G136)+SUMIFS('15'!$A:$A,'15'!$R:$R,$C136,'15'!$C:$C,$G136)),SUMIF('15'!$S:$S,$C136,'15'!$A:$A)-(SUMIFS('15'!$A:$A,'15'!$S:$S,$C136,'15'!$B:$B,$D136)+SUMIFS('15'!$A:$A,'15'!$S:$S,$C136,'15'!$C:$C,$D136)+SUMIFS('15'!$A:$A,'15'!$S:$S,$C136,'15'!$B:$B,$G136)+SUMIFS('15'!$A:$A,'15'!$S:$S,$C136,'15'!$C:$C,$G136))))</f>
        <v/>
      </c>
      <c r="Y136" s="77">
        <f t="shared" si="33"/>
        <v>0</v>
      </c>
      <c r="Z136" s="85">
        <f>SUM(COUNTIF('1'!$R$2:$T$100,$C136),COUNTIF('2'!$R$2:$T$100,$C136),COUNTIF('3'!$R$2:$T$100,$C136),COUNTIF('4'!$R$2:$T$100,$C136),COUNTIF('5'!$R$2:$T$100,$C136),COUNTIF('6'!$R$2:$T$100,$C136),COUNTIF('7'!$R$2:$T$100,$C136),COUNTIF('8'!$R$2:$T$100,$C136),COUNTIF('9'!$R$2:$T$100,$C136),COUNTIF('10'!$Q$2:$S$100,$C136),COUNTIF('11'!$Q$2:$S$100,$C136),COUNTIF('12'!$Q$2:$S$100,$C136),COUNTIF('13'!$Q$2:$S$100,$C136),COUNTIF('14'!$Q$2:$S$100,$C136),COUNTIF('15'!$Q$2:$S$100,$C136))</f>
        <v>0</v>
      </c>
    </row>
    <row r="137" spans="1:36" x14ac:dyDescent="0.2">
      <c r="A137" s="81" t="s">
        <v>227</v>
      </c>
      <c r="B137" s="81" t="s">
        <v>229</v>
      </c>
      <c r="C137" s="81" t="str">
        <f t="shared" si="30"/>
        <v>Dan Scotting</v>
      </c>
      <c r="D137" s="76"/>
      <c r="E137" s="82"/>
      <c r="F137" s="72">
        <f t="shared" si="31"/>
        <v>0</v>
      </c>
      <c r="G137" s="40"/>
      <c r="H137" s="43"/>
      <c r="I137" s="72">
        <f t="shared" si="32"/>
        <v>0</v>
      </c>
      <c r="J137" s="73">
        <f>IF('1'!$E$2="","",SUM(SUMIF('1'!$R:$R,$C137,'1'!$A:$A)-(SUMIFS('1'!$A:$A,'1'!$R:$R,$C137,'1'!$C:$C,$D137)+SUMIFS('1'!$A:$A,'1'!$R:$R,$C137,'1'!$D:$D,$D137)+SUMIFS('1'!$A:$A,'1'!$R:$R,$C137,'1'!$C:$C,$G137)+SUMIFS('1'!$A:$A,'1'!$R:$R,C137,'1'!$D:$D,$G137)),SUMIF('1'!$S:$S,$C137,'1'!$A:$A)-(SUMIFS('1'!$A:$A,'1'!$S:$S,$C137,'1'!$C:$C,$D137)+SUMIFS('1'!$A:$A,'1'!$S:$S,$C137,'1'!$D:$D,$D137)+SUMIFS('1'!$A:$A,'1'!$S:$S,$C137,'1'!$C:$C,$G137)+SUMIFS('1'!$A:$A,'1'!$S:$S,$C137,'1'!$D:$D,$G137)),SUMIF('1'!$T:$T,$C137,'1'!$A:$A)-(SUMIFS('1'!$A:$A,'1'!$T:$T,$C137,'1'!$C:$C,$D137)+SUMIFS('1'!$A:$A,'1'!$T:$T,$C137,'1'!$D:$D,$D137)+SUMIFS('1'!$A:$A,'1'!$T:$T,$C137,'1'!$C:$C,$G137)+SUMIFS('1'!$A:$A,'1'!$T:$T,$C137,'1'!$D:$D,$G137))))</f>
        <v>0</v>
      </c>
      <c r="K137" s="73">
        <f>IF('2'!$E$2="","",SUM(SUMIF('2'!$R:$R,$C137,'2'!$A:$A)-(SUMIFS('2'!$A:$A,'2'!$R:$R,$C137,'2'!$C:$C,$D137)+SUMIFS('2'!$A:$A,'2'!$R:$R,$C137,'2'!$D:$D,$D137)+SUMIFS('2'!$A:$A,'2'!$R:$R,$C137,'2'!$C:$C,$G137)+SUMIFS('2'!$A:$A,'2'!$R:$R,D137,'2'!$D:$D,$G137)),SUMIF('2'!$S:$S,$C137,'2'!$A:$A)-(SUMIFS('2'!$A:$A,'2'!$S:$S,$C137,'2'!$C:$C,$D137)+SUMIFS('2'!$A:$A,'2'!$S:$S,$C137,'2'!$D:$D,$D137)+SUMIFS('2'!$A:$A,'2'!$S:$S,$C137,'2'!$C:$C,$G137)+SUMIFS('2'!$A:$A,'2'!$S:$S,$C137,'2'!$D:$D,$G137)),SUMIF('2'!$T:$T,$C137,'2'!$A:$A)-(SUMIFS('2'!$A:$A,'2'!$T:$T,$C137,'2'!$C:$C,$D137)+SUMIFS('2'!$A:$A,'2'!$T:$T,$C137,'2'!$D:$D,$D137)+SUMIFS('2'!$A:$A,'2'!$T:$T,$C137,'2'!$C:$C,$G137)+SUMIFS('2'!$A:$A,'2'!$T:$T,$C137,'2'!$D:$D,$G137))))</f>
        <v>0</v>
      </c>
      <c r="L137" s="73">
        <f>IF('3'!$E$2="","",SUM(SUMIF('3'!$R:$R,$C137,'3'!$A:$A)-(SUMIFS('3'!$A:$A,'3'!$R:$R,$C137,'3'!$C:$C,$D137)+SUMIFS('3'!$A:$A,'3'!$R:$R,$C137,'3'!$D:$D,$D137)+SUMIFS('3'!$A:$A,'3'!$R:$R,$C137,'3'!$C:$C,$G137)+SUMIFS('3'!$A:$A,'3'!$R:$R,E137,'3'!$D:$D,$G137)),SUMIF('3'!$S:$S,$C137,'3'!$A:$A)-(SUMIFS('3'!$A:$A,'3'!$S:$S,$C137,'3'!$C:$C,$D137)+SUMIFS('3'!$A:$A,'3'!$S:$S,$C137,'3'!$D:$D,$D137)+SUMIFS('3'!$A:$A,'3'!$S:$S,$C137,'3'!$C:$C,$G137)+SUMIFS('3'!$A:$A,'3'!$S:$S,$C137,'3'!$D:$D,$G137)),SUMIF('3'!$T:$T,$C137,'3'!$A:$A)-(SUMIFS('3'!$A:$A,'3'!$T:$T,$C137,'3'!$C:$C,$D137)+SUMIFS('3'!$A:$A,'3'!$T:$T,$C137,'3'!$D:$D,$D137)+SUMIFS('3'!$A:$A,'3'!$T:$T,$C137,'3'!$C:$C,$G137)+SUMIFS('3'!$A:$A,'3'!$T:$T,$C137,'3'!$D:$D,$G137))))</f>
        <v>0</v>
      </c>
      <c r="M137" s="73" t="str">
        <f>IF('4'!$E$2="","",SUM(SUMIF('4'!$R:$R,$C137,'4'!$A:$A)-(SUMIFS('4'!$A:$A,'4'!$R:$R,$C137,'4'!$C:$C,$D137)+SUMIFS('4'!$A:$A,'4'!$R:$R,$C137,'4'!$D:$D,$D137)+SUMIFS('4'!$A:$A,'4'!$R:$R,$C137,'4'!$C:$C,$G137)+SUMIFS('4'!$A:$A,'4'!$R:$R,F137,'4'!$D:$D,$G137)),SUMIF('4'!$S:$S,$C137,'4'!$A:$A)-(SUMIFS('4'!$A:$A,'4'!$S:$S,$C137,'4'!$C:$C,$D137)+SUMIFS('4'!$A:$A,'4'!$S:$S,$C137,'4'!$D:$D,$D137)+SUMIFS('4'!$A:$A,'4'!$S:$S,$C137,'4'!$C:$C,$G137)+SUMIFS('4'!$A:$A,'4'!$S:$S,$C137,'4'!$D:$D,$G137)),SUMIF('4'!$T:$T,$C137,'4'!$A:$A)-(SUMIFS('4'!$A:$A,'4'!$T:$T,$C137,'4'!$C:$C,$D137)+SUMIFS('4'!$A:$A,'4'!$T:$T,$C137,'4'!$D:$D,$D137)+SUMIFS('4'!$A:$A,'4'!$T:$T,$C137,'4'!$C:$C,$G137)+SUMIFS('4'!$A:$A,'4'!$T:$T,$C137,'4'!$D:$D,$G137))))</f>
        <v/>
      </c>
      <c r="N137" s="73" t="str">
        <f>IF('5'!$E$2="","",SUM(SUMIF('5'!$R:$R,$C137,'5'!$A:$A)-(SUMIFS('5'!$A:$A,'5'!$R:$R,$C137,'5'!$C:$C,$D137)+SUMIFS('5'!$A:$A,'5'!$R:$R,$C137,'5'!$D:$D,$D137)+SUMIFS('5'!$A:$A,'5'!$R:$R,$C137,'5'!$C:$C,$G137)+SUMIFS('5'!$A:$A,'5'!$R:$R,G137,'5'!$D:$D,$G137)),SUMIF('5'!$S:$S,$C137,'5'!$A:$A)-(SUMIFS('5'!$A:$A,'5'!$S:$S,$C137,'5'!$C:$C,$D137)+SUMIFS('5'!$A:$A,'5'!$S:$S,$C137,'5'!$D:$D,$D137)+SUMIFS('5'!$A:$A,'5'!$S:$S,$C137,'5'!$C:$C,$G137)+SUMIFS('5'!$A:$A,'5'!$S:$S,$C137,'5'!$D:$D,$G137)),SUMIF('5'!$T:$T,$C137,'5'!$A:$A)-(SUMIFS('5'!$A:$A,'5'!$T:$T,$C137,'5'!$C:$C,$D137)+SUMIFS('5'!$A:$A,'5'!$T:$T,$C137,'5'!$D:$D,$D137)+SUMIFS('5'!$A:$A,'5'!$T:$T,$C137,'5'!$C:$C,$G137)+SUMIFS('5'!$A:$A,'5'!$T:$T,$C137,'5'!$D:$D,$G137))))</f>
        <v/>
      </c>
      <c r="O137" s="73" t="str">
        <f>IF('6'!$E$2="","",SUM(SUMIF('6'!$R:$R,$C137,'6'!$A:$A)-(SUMIFS('6'!$A:$A,'6'!$R:$R,$C137,'6'!$C:$C,$D137)+SUMIFS('6'!$A:$A,'6'!$R:$R,$C137,'6'!$D:$D,$D137)+SUMIFS('6'!$A:$A,'6'!$R:$R,$C137,'6'!$C:$C,$G137)+SUMIFS('6'!$A:$A,'6'!$R:$R,H137,'6'!$D:$D,$G137)),SUMIF('6'!$S:$S,$C137,'6'!$A:$A)-(SUMIFS('6'!$A:$A,'6'!$S:$S,$C137,'6'!$C:$C,$D137)+SUMIFS('6'!$A:$A,'6'!$S:$S,$C137,'6'!$D:$D,$D137)+SUMIFS('6'!$A:$A,'6'!$S:$S,$C137,'6'!$C:$C,$G137)+SUMIFS('6'!$A:$A,'6'!$S:$S,$C137,'6'!$D:$D,$G137)),SUMIF('6'!$T:$T,$C137,'6'!$A:$A)-(SUMIFS('6'!$A:$A,'6'!$T:$T,$C137,'6'!$C:$C,$D137)+SUMIFS('6'!$A:$A,'6'!$T:$T,$C137,'6'!$D:$D,$D137)+SUMIFS('6'!$A:$A,'6'!$T:$T,$C137,'6'!$C:$C,$G137)+SUMIFS('6'!$A:$A,'6'!$T:$T,$C137,'6'!$D:$D,$G137))))</f>
        <v/>
      </c>
      <c r="P137" s="73" t="str">
        <f>IF('7'!$E$2="","",SUM(SUMIF('7'!$R:$R,$C137,'7'!$A:$A)-(SUMIFS('7'!$A:$A,'7'!$R:$R,$C137,'7'!$C:$C,$D137)+SUMIFS('7'!$A:$A,'7'!$R:$R,$C137,'7'!$D:$D,$D137)+SUMIFS('7'!$A:$A,'7'!$R:$R,$C137,'7'!$C:$C,$G137)+SUMIFS('7'!$A:$A,'7'!$R:$R,I137,'7'!$D:$D,$G137)),SUMIF('7'!$S:$S,$C137,'7'!$A:$A)-(SUMIFS('7'!$A:$A,'7'!$S:$S,$C137,'7'!$C:$C,$D137)+SUMIFS('7'!$A:$A,'7'!$S:$S,$C137,'7'!$D:$D,$D137)+SUMIFS('7'!$A:$A,'7'!$S:$S,$C137,'7'!$C:$C,$G137)+SUMIFS('7'!$A:$A,'7'!$S:$S,$C137,'7'!$D:$D,$G137)),SUMIF('7'!$T:$T,$C137,'7'!$A:$A)-(SUMIFS('7'!$A:$A,'7'!$T:$T,$C137,'7'!$C:$C,$D137)+SUMIFS('7'!$A:$A,'7'!$T:$T,$C137,'7'!$D:$D,$D137)+SUMIFS('7'!$A:$A,'7'!$T:$T,$C137,'7'!$C:$C,$G137)+SUMIFS('7'!$A:$A,'7'!$T:$T,$C137,'7'!$D:$D,$G137))))</f>
        <v/>
      </c>
      <c r="Q137" s="73" t="str">
        <f>IF('8'!$E$2="","",SUM(SUMIF('8'!$R:$R,$C137,'8'!$A:$A)-(SUMIFS('8'!$A:$A,'8'!$R:$R,$C137,'8'!$C:$C,$D137)+SUMIFS('8'!$A:$A,'8'!$R:$R,$C137,'8'!$D:$D,$D137)+SUMIFS('8'!$A:$A,'8'!$R:$R,$C137,'8'!$C:$C,$G137)+SUMIFS('8'!$A:$A,'8'!$R:$R,J137,'8'!$D:$D,$G137)),SUMIF('8'!$S:$S,$C137,'8'!$A:$A)-(SUMIFS('8'!$A:$A,'8'!$S:$S,$C137,'8'!$C:$C,$D137)+SUMIFS('8'!$A:$A,'8'!$S:$S,$C137,'8'!$D:$D,$D137)+SUMIFS('8'!$A:$A,'8'!$S:$S,$C137,'8'!$C:$C,$G137)+SUMIFS('8'!$A:$A,'8'!$S:$S,$C137,'8'!$D:$D,$G137)),SUMIF('8'!$T:$T,$C137,'8'!$A:$A)-(SUMIFS('8'!$A:$A,'8'!$T:$T,$C137,'8'!$C:$C,$D137)+SUMIFS('8'!$A:$A,'8'!$T:$T,$C137,'8'!$D:$D,$D137)+SUMIFS('8'!$A:$A,'8'!$T:$T,$C137,'8'!$C:$C,$G137)+SUMIFS('8'!$A:$A,'8'!$T:$T,$C137,'8'!$D:$D,$G137))))</f>
        <v/>
      </c>
      <c r="R137" s="73" t="str">
        <f>IF('9'!$E$2="","",SUM(SUMIF('9'!$R:$R,$C137,'9'!$A:$A)-(SUMIFS('9'!$A:$A,'9'!$R:$R,$C137,'9'!$C:$C,$D137)+SUMIFS('9'!$A:$A,'9'!$R:$R,$C137,'9'!$D:$D,$D137)+SUMIFS('9'!$A:$A,'9'!$R:$R,$C137,'9'!$C:$C,$G137)+SUMIFS('9'!$A:$A,'9'!$R:$R,K137,'9'!$D:$D,$G137)),SUMIF('9'!$S:$S,$C137,'9'!$A:$A)-(SUMIFS('9'!$A:$A,'9'!$S:$S,$C137,'9'!$C:$C,$D137)+SUMIFS('9'!$A:$A,'9'!$S:$S,$C137,'9'!$D:$D,$D137)+SUMIFS('9'!$A:$A,'9'!$S:$S,$C137,'9'!$C:$C,$G137)+SUMIFS('9'!$A:$A,'9'!$S:$S,$C137,'9'!$D:$D,$G137)),SUMIF('9'!$T:$T,$C137,'9'!$A:$A)-(SUMIFS('9'!$A:$A,'9'!$T:$T,$C137,'9'!$C:$C,$D137)+SUMIFS('9'!$A:$A,'9'!$T:$T,$C137,'9'!$D:$D,$D137)+SUMIFS('9'!$A:$A,'9'!$T:$T,$C137,'9'!$C:$C,$G137)+SUMIFS('9'!$A:$A,'9'!$T:$T,$C137,'9'!$D:$D,$G137))))</f>
        <v/>
      </c>
      <c r="S137" s="73" t="str">
        <f>IF('10'!$D$2="","",SUM(SUMIF('10'!$Q:$Q,$C137,'10'!$A:$A)-(SUMIFS('10'!$A:$A,'10'!$Q:$Q,$C137,'10'!$B:$B,$D137)+SUMIFS('10'!$A:$A,'10'!$Q:$Q,$C137,'10'!$C:$C,$D137)+SUMIFS('10'!$A:$A,'10'!$Q:$Q,$C137,'10'!$B:$B,$G137)+SUMIFS('10'!$A:$A,'10'!$Q:$Q,L137,'10'!$C:$C,$G137)),SUMIF('10'!$R:$R,$C137,'10'!$A:$A)-(SUMIFS('10'!$A:$A,'10'!$R:$R,$C137,'10'!$B:$B,$D137)+SUMIFS('10'!$A:$A,'10'!$R:$R,$C137,'10'!$C:$C,$D137)+SUMIFS('10'!$A:$A,'10'!$R:$R,$C137,'10'!$B:$B,$G137)+SUMIFS('10'!$A:$A,'10'!$R:$R,$C137,'10'!$C:$C,$G137)),SUMIF('10'!$S:$S,$C137,'10'!$A:$A)-(SUMIFS('10'!$A:$A,'10'!$S:$S,$C137,'10'!$B:$B,$D137)+SUMIFS('10'!$A:$A,'10'!$S:$S,$C137,'10'!$C:$C,$D137)+SUMIFS('10'!$A:$A,'10'!$S:$S,$C137,'10'!$B:$B,$G137)+SUMIFS('10'!$A:$A,'10'!$S:$S,$C137,'10'!$C:$C,$G137))))</f>
        <v/>
      </c>
      <c r="T137" s="73" t="str">
        <f>IF('11'!$D$2="","",SUM(SUMIF('11'!$Q:$Q,$C137,'11'!$A:$A)-(SUMIFS('11'!$A:$A,'11'!$Q:$Q,$C137,'11'!$B:$B,$D137)+SUMIFS('11'!$A:$A,'11'!$Q:$Q,$C137,'11'!$C:$C,$D137)+SUMIFS('11'!$A:$A,'11'!$Q:$Q,$C137,'11'!$B:$B,$G137)+SUMIFS('11'!$A:$A,'11'!$Q:$Q,M137,'11'!$C:$C,$G137)),SUMIF('11'!$R:$R,$C137,'11'!$A:$A)-(SUMIFS('11'!$A:$A,'11'!$R:$R,$C137,'11'!$B:$B,$D137)+SUMIFS('11'!$A:$A,'11'!$R:$R,$C137,'11'!$C:$C,$D137)+SUMIFS('11'!$A:$A,'11'!$R:$R,$C137,'11'!$B:$B,$G137)+SUMIFS('11'!$A:$A,'11'!$R:$R,$C137,'11'!$C:$C,$G137)),SUMIF('11'!$S:$S,$C137,'11'!$A:$A)-(SUMIFS('11'!$A:$A,'11'!$S:$S,$C137,'11'!$B:$B,$D137)+SUMIFS('11'!$A:$A,'11'!$S:$S,$C137,'11'!$C:$C,$D137)+SUMIFS('11'!$A:$A,'11'!$S:$S,$C137,'11'!$B:$B,$G137)+SUMIFS('11'!$A:$A,'11'!$S:$S,$C137,'11'!$C:$C,$G137))))</f>
        <v/>
      </c>
      <c r="U137" s="74" t="str">
        <f>IF('12'!$D$2="","",SUM(SUMIF('12'!$Q:$Q,$C137,'12'!$A:$A)-(SUMIFS('12'!$A:$A,'12'!$Q:$Q,$C137,'12'!$B:$B,$D137)+SUMIFS('12'!$A:$A,'12'!$Q:$Q,$C137,'12'!$C:$C,$D137)+SUMIFS('12'!$A:$A,'12'!$Q:$Q,$C137,'12'!$B:$B,$G137)+SUMIFS('12'!$A:$A,'12'!$Q:$Q,N137,'12'!$C:$C,$G137)),SUMIF('12'!$R:$R,$C137,'12'!$A:$A)-(SUMIFS('12'!$A:$A,'12'!$R:$R,$C137,'12'!$B:$B,$D137)+SUMIFS('12'!$A:$A,'12'!$R:$R,$C137,'12'!$C:$C,$D137)+SUMIFS('12'!$A:$A,'12'!$R:$R,$C137,'12'!$B:$B,$G137)+SUMIFS('12'!$A:$A,'12'!$R:$R,$C137,'12'!$C:$C,$G137)),SUMIF('12'!$S:$S,$C137,'12'!$A:$A)-(SUMIFS('12'!$A:$A,'12'!$S:$S,$C137,'12'!$B:$B,$D137)+SUMIFS('12'!$A:$A,'12'!$S:$S,$C137,'12'!$C:$C,$D137)+SUMIFS('12'!$A:$A,'12'!$S:$S,$C137,'12'!$B:$B,$G137)+SUMIFS('12'!$A:$A,'12'!$S:$S,$C137,'12'!$C:$C,$G137))))</f>
        <v/>
      </c>
      <c r="V137" s="75" t="str">
        <f>IF('13'!$D$2="","",SUM(SUMIF('13'!$Q:$Q,$C137,'13'!$A:$A)-(SUMIFS('13'!$A:$A,'13'!$Q:$Q,$C137,'13'!$B:$B,$D137)+SUMIFS('13'!$A:$A,'13'!$Q:$Q,$C137,'13'!$C:$C,$D137)+SUMIFS('13'!$A:$A,'13'!$Q:$Q,$C137,'13'!$B:$B,$G137)+SUMIFS('13'!$A:$A,'13'!$Q:$Q,O137,'13'!$C:$C,$G137)),SUMIF('13'!$R:$R,$C137,'13'!$A:$A)-(SUMIFS('13'!$A:$A,'13'!$R:$R,$C137,'13'!$B:$B,$D137)+SUMIFS('13'!$A:$A,'13'!$R:$R,$C137,'13'!$C:$C,$D137)+SUMIFS('13'!$A:$A,'13'!$R:$R,$C137,'13'!$B:$B,$G137)+SUMIFS('13'!$A:$A,'13'!$R:$R,$C137,'13'!$C:$C,$G137)),SUMIF('13'!$S:$S,$C137,'13'!$A:$A)-(SUMIFS('13'!$A:$A,'13'!$S:$S,$C137,'13'!$B:$B,$D137)+SUMIFS('13'!$A:$A,'13'!$S:$S,$C137,'13'!$C:$C,$D137)+SUMIFS('13'!$A:$A,'13'!$S:$S,$C137,'13'!$B:$B,$G137)+SUMIFS('13'!$A:$A,'13'!$S:$S,$C137,'13'!$C:$C,$G137))))</f>
        <v/>
      </c>
      <c r="W137" s="76" t="str">
        <f>IF('14'!$D$2="","",SUM(SUMIF('14'!$Q:$Q,$C137,'14'!$A:$A)-(SUMIFS('14'!$A:$A,'14'!$Q:$Q,$C137,'14'!$B:$B,$D137)+SUMIFS('14'!$A:$A,'14'!$Q:$Q,$C137,'14'!$C:$C,$D137)+SUMIFS('14'!$A:$A,'14'!$Q:$Q,$C137,'14'!$B:$B,$G137)+SUMIFS('14'!$A:$A,'14'!$Q:$Q,P137,'14'!$C:$C,$G137)),SUMIF('14'!$R:$R,$C137,'14'!$A:$A)-(SUMIFS('14'!$A:$A,'14'!$R:$R,$C137,'14'!$B:$B,$D137)+SUMIFS('14'!$A:$A,'14'!$R:$R,$C137,'14'!$C:$C,$D137)+SUMIFS('14'!$A:$A,'14'!$R:$R,$C137,'14'!$B:$B,$G137)+SUMIFS('14'!$A:$A,'14'!$R:$R,$C137,'14'!$C:$C,$G137)),SUMIF('14'!$S:$S,$C137,'14'!$A:$A)-(SUMIFS('14'!$A:$A,'14'!$S:$S,$C137,'14'!$B:$B,$D137)+SUMIFS('14'!$A:$A,'14'!$S:$S,$C137,'14'!$C:$C,$D137)+SUMIFS('14'!$A:$A,'14'!$S:$S,$C137,'14'!$B:$B,$G137)+SUMIFS('14'!$A:$A,'14'!$S:$S,$C137,'14'!$C:$C,$G137))))</f>
        <v/>
      </c>
      <c r="X137" s="73" t="str">
        <f>IF('15'!$D$2="","",SUM(SUMIF('15'!$Q:$Q,$C137,'15'!$A:$A)-(SUMIFS('15'!$A:$A,'15'!$Q:$Q,$C137,'15'!$B:$B,$D137)+SUMIFS('15'!$A:$A,'15'!$Q:$Q,$C137,'15'!$C:$C,$D137)+SUMIFS('15'!$A:$A,'15'!$Q:$Q,$C137,'15'!$B:$B,$G137)+SUMIFS('15'!$A:$A,'15'!$Q:$Q,Q137,'15'!$C:$C,$G137)),SUMIF('15'!$R:$R,$C137,'15'!$A:$A)-(SUMIFS('15'!$A:$A,'15'!$R:$R,$C137,'15'!$B:$B,$D137)+SUMIFS('15'!$A:$A,'15'!$R:$R,$C137,'15'!$C:$C,$D137)+SUMIFS('15'!$A:$A,'15'!$R:$R,$C137,'15'!$B:$B,$G137)+SUMIFS('15'!$A:$A,'15'!$R:$R,$C137,'15'!$C:$C,$G137)),SUMIF('15'!$S:$S,$C137,'15'!$A:$A)-(SUMIFS('15'!$A:$A,'15'!$S:$S,$C137,'15'!$B:$B,$D137)+SUMIFS('15'!$A:$A,'15'!$S:$S,$C137,'15'!$C:$C,$D137)+SUMIFS('15'!$A:$A,'15'!$S:$S,$C137,'15'!$B:$B,$G137)+SUMIFS('15'!$A:$A,'15'!$S:$S,$C137,'15'!$C:$C,$G137))))</f>
        <v/>
      </c>
      <c r="Y137" s="77">
        <f t="shared" si="33"/>
        <v>0</v>
      </c>
      <c r="Z137" s="85">
        <f>SUM(COUNTIF('1'!$R$2:$T$100,$C137),COUNTIF('2'!$R$2:$T$100,$C137),COUNTIF('3'!$R$2:$T$100,$C137),COUNTIF('4'!$R$2:$T$100,$C137),COUNTIF('5'!$R$2:$T$100,$C137),COUNTIF('6'!$R$2:$T$100,$C137),COUNTIF('7'!$R$2:$T$100,$C137),COUNTIF('8'!$R$2:$T$100,$C137),COUNTIF('9'!$R$2:$T$100,$C137),COUNTIF('10'!$Q$2:$S$100,$C137),COUNTIF('11'!$Q$2:$S$100,$C137),COUNTIF('12'!$Q$2:$S$100,$C137),COUNTIF('13'!$Q$2:$S$100,$C137),COUNTIF('14'!$Q$2:$S$100,$C137),COUNTIF('15'!$Q$2:$S$100,$C137))</f>
        <v>0</v>
      </c>
    </row>
    <row r="138" spans="1:36" x14ac:dyDescent="0.2">
      <c r="A138" s="2" t="s">
        <v>227</v>
      </c>
      <c r="B138" s="2" t="s">
        <v>229</v>
      </c>
      <c r="C138" s="2" t="str">
        <f t="shared" ref="C138:C163" si="34">CONCATENATE(B138," ",A138)</f>
        <v>Dan Scotting</v>
      </c>
      <c r="D138" s="40"/>
      <c r="E138" s="43"/>
      <c r="F138" s="72">
        <f t="shared" ref="F138:F163" si="35">ROUNDUP(Y138*E138,0)</f>
        <v>0</v>
      </c>
      <c r="G138" s="40"/>
      <c r="H138" s="43"/>
      <c r="I138" s="72">
        <f t="shared" ref="I138:I163" si="36">ROUNDDOWN(Y138*H138,0)</f>
        <v>0</v>
      </c>
      <c r="J138" s="73">
        <f>IF('1'!$E$2="","",SUM(SUMIF('1'!$R:$R,$C138,'1'!$A:$A)-(SUMIFS('1'!$A:$A,'1'!$R:$R,$C138,'1'!$C:$C,$D138)+SUMIFS('1'!$A:$A,'1'!$R:$R,$C138,'1'!$D:$D,$D138)+SUMIFS('1'!$A:$A,'1'!$R:$R,$C138,'1'!$C:$C,$G138)+SUMIFS('1'!$A:$A,'1'!$R:$R,C138,'1'!$D:$D,$G138)),SUMIF('1'!$S:$S,$C138,'1'!$A:$A)-(SUMIFS('1'!$A:$A,'1'!$S:$S,$C138,'1'!$C:$C,$D138)+SUMIFS('1'!$A:$A,'1'!$S:$S,$C138,'1'!$D:$D,$D138)+SUMIFS('1'!$A:$A,'1'!$S:$S,$C138,'1'!$C:$C,$G138)+SUMIFS('1'!$A:$A,'1'!$S:$S,$C138,'1'!$D:$D,$G138)),SUMIF('1'!$T:$T,$C138,'1'!$A:$A)-(SUMIFS('1'!$A:$A,'1'!$T:$T,$C138,'1'!$C:$C,$D138)+SUMIFS('1'!$A:$A,'1'!$T:$T,$C138,'1'!$D:$D,$D138)+SUMIFS('1'!$A:$A,'1'!$T:$T,$C138,'1'!$C:$C,$G138)+SUMIFS('1'!$A:$A,'1'!$T:$T,$C138,'1'!$D:$D,$G138))))</f>
        <v>0</v>
      </c>
      <c r="K138" s="73">
        <f>IF('2'!$E$2="","",SUM(SUMIF('2'!$R:$R,$C138,'2'!$A:$A)-(SUMIFS('2'!$A:$A,'2'!$R:$R,$C138,'2'!$C:$C,$D138)+SUMIFS('2'!$A:$A,'2'!$R:$R,$C138,'2'!$D:$D,$D138)+SUMIFS('2'!$A:$A,'2'!$R:$R,$C138,'2'!$C:$C,$G138)+SUMIFS('2'!$A:$A,'2'!$R:$R,D138,'2'!$D:$D,$G138)),SUMIF('2'!$S:$S,$C138,'2'!$A:$A)-(SUMIFS('2'!$A:$A,'2'!$S:$S,$C138,'2'!$C:$C,$D138)+SUMIFS('2'!$A:$A,'2'!$S:$S,$C138,'2'!$D:$D,$D138)+SUMIFS('2'!$A:$A,'2'!$S:$S,$C138,'2'!$C:$C,$G138)+SUMIFS('2'!$A:$A,'2'!$S:$S,$C138,'2'!$D:$D,$G138)),SUMIF('2'!$T:$T,$C138,'2'!$A:$A)-(SUMIFS('2'!$A:$A,'2'!$T:$T,$C138,'2'!$C:$C,$D138)+SUMIFS('2'!$A:$A,'2'!$T:$T,$C138,'2'!$D:$D,$D138)+SUMIFS('2'!$A:$A,'2'!$T:$T,$C138,'2'!$C:$C,$G138)+SUMIFS('2'!$A:$A,'2'!$T:$T,$C138,'2'!$D:$D,$G138))))</f>
        <v>0</v>
      </c>
      <c r="L138" s="73">
        <f>IF('3'!$E$2="","",SUM(SUMIF('3'!$R:$R,$C138,'3'!$A:$A)-(SUMIFS('3'!$A:$A,'3'!$R:$R,$C138,'3'!$C:$C,$D138)+SUMIFS('3'!$A:$A,'3'!$R:$R,$C138,'3'!$D:$D,$D138)+SUMIFS('3'!$A:$A,'3'!$R:$R,$C138,'3'!$C:$C,$G138)+SUMIFS('3'!$A:$A,'3'!$R:$R,E138,'3'!$D:$D,$G138)),SUMIF('3'!$S:$S,$C138,'3'!$A:$A)-(SUMIFS('3'!$A:$A,'3'!$S:$S,$C138,'3'!$C:$C,$D138)+SUMIFS('3'!$A:$A,'3'!$S:$S,$C138,'3'!$D:$D,$D138)+SUMIFS('3'!$A:$A,'3'!$S:$S,$C138,'3'!$C:$C,$G138)+SUMIFS('3'!$A:$A,'3'!$S:$S,$C138,'3'!$D:$D,$G138)),SUMIF('3'!$T:$T,$C138,'3'!$A:$A)-(SUMIFS('3'!$A:$A,'3'!$T:$T,$C138,'3'!$C:$C,$D138)+SUMIFS('3'!$A:$A,'3'!$T:$T,$C138,'3'!$D:$D,$D138)+SUMIFS('3'!$A:$A,'3'!$T:$T,$C138,'3'!$C:$C,$G138)+SUMIFS('3'!$A:$A,'3'!$T:$T,$C138,'3'!$D:$D,$G138))))</f>
        <v>0</v>
      </c>
      <c r="M138" s="73" t="str">
        <f>IF('4'!$E$2="","",SUM(SUMIF('4'!$R:$R,$C138,'4'!$A:$A)-(SUMIFS('4'!$A:$A,'4'!$R:$R,$C138,'4'!$C:$C,$D138)+SUMIFS('4'!$A:$A,'4'!$R:$R,$C138,'4'!$D:$D,$D138)+SUMIFS('4'!$A:$A,'4'!$R:$R,$C138,'4'!$C:$C,$G138)+SUMIFS('4'!$A:$A,'4'!$R:$R,F138,'4'!$D:$D,$G138)),SUMIF('4'!$S:$S,$C138,'4'!$A:$A)-(SUMIFS('4'!$A:$A,'4'!$S:$S,$C138,'4'!$C:$C,$D138)+SUMIFS('4'!$A:$A,'4'!$S:$S,$C138,'4'!$D:$D,$D138)+SUMIFS('4'!$A:$A,'4'!$S:$S,$C138,'4'!$C:$C,$G138)+SUMIFS('4'!$A:$A,'4'!$S:$S,$C138,'4'!$D:$D,$G138)),SUMIF('4'!$T:$T,$C138,'4'!$A:$A)-(SUMIFS('4'!$A:$A,'4'!$T:$T,$C138,'4'!$C:$C,$D138)+SUMIFS('4'!$A:$A,'4'!$T:$T,$C138,'4'!$D:$D,$D138)+SUMIFS('4'!$A:$A,'4'!$T:$T,$C138,'4'!$C:$C,$G138)+SUMIFS('4'!$A:$A,'4'!$T:$T,$C138,'4'!$D:$D,$G138))))</f>
        <v/>
      </c>
      <c r="N138" s="73" t="str">
        <f>IF('5'!$E$2="","",SUM(SUMIF('5'!$R:$R,$C138,'5'!$A:$A)-(SUMIFS('5'!$A:$A,'5'!$R:$R,$C138,'5'!$C:$C,$D138)+SUMIFS('5'!$A:$A,'5'!$R:$R,$C138,'5'!$D:$D,$D138)+SUMIFS('5'!$A:$A,'5'!$R:$R,$C138,'5'!$C:$C,$G138)+SUMIFS('5'!$A:$A,'5'!$R:$R,G138,'5'!$D:$D,$G138)),SUMIF('5'!$S:$S,$C138,'5'!$A:$A)-(SUMIFS('5'!$A:$A,'5'!$S:$S,$C138,'5'!$C:$C,$D138)+SUMIFS('5'!$A:$A,'5'!$S:$S,$C138,'5'!$D:$D,$D138)+SUMIFS('5'!$A:$A,'5'!$S:$S,$C138,'5'!$C:$C,$G138)+SUMIFS('5'!$A:$A,'5'!$S:$S,$C138,'5'!$D:$D,$G138)),SUMIF('5'!$T:$T,$C138,'5'!$A:$A)-(SUMIFS('5'!$A:$A,'5'!$T:$T,$C138,'5'!$C:$C,$D138)+SUMIFS('5'!$A:$A,'5'!$T:$T,$C138,'5'!$D:$D,$D138)+SUMIFS('5'!$A:$A,'5'!$T:$T,$C138,'5'!$C:$C,$G138)+SUMIFS('5'!$A:$A,'5'!$T:$T,$C138,'5'!$D:$D,$G138))))</f>
        <v/>
      </c>
      <c r="O138" s="73" t="str">
        <f>IF('6'!$E$2="","",SUM(SUMIF('6'!$R:$R,$C138,'6'!$A:$A)-(SUMIFS('6'!$A:$A,'6'!$R:$R,$C138,'6'!$C:$C,$D138)+SUMIFS('6'!$A:$A,'6'!$R:$R,$C138,'6'!$D:$D,$D138)+SUMIFS('6'!$A:$A,'6'!$R:$R,$C138,'6'!$C:$C,$G138)+SUMIFS('6'!$A:$A,'6'!$R:$R,H138,'6'!$D:$D,$G138)),SUMIF('6'!$S:$S,$C138,'6'!$A:$A)-(SUMIFS('6'!$A:$A,'6'!$S:$S,$C138,'6'!$C:$C,$D138)+SUMIFS('6'!$A:$A,'6'!$S:$S,$C138,'6'!$D:$D,$D138)+SUMIFS('6'!$A:$A,'6'!$S:$S,$C138,'6'!$C:$C,$G138)+SUMIFS('6'!$A:$A,'6'!$S:$S,$C138,'6'!$D:$D,$G138)),SUMIF('6'!$T:$T,$C138,'6'!$A:$A)-(SUMIFS('6'!$A:$A,'6'!$T:$T,$C138,'6'!$C:$C,$D138)+SUMIFS('6'!$A:$A,'6'!$T:$T,$C138,'6'!$D:$D,$D138)+SUMIFS('6'!$A:$A,'6'!$T:$T,$C138,'6'!$C:$C,$G138)+SUMIFS('6'!$A:$A,'6'!$T:$T,$C138,'6'!$D:$D,$G138))))</f>
        <v/>
      </c>
      <c r="P138" s="73" t="str">
        <f>IF('7'!$E$2="","",SUM(SUMIF('7'!$R:$R,$C138,'7'!$A:$A)-(SUMIFS('7'!$A:$A,'7'!$R:$R,$C138,'7'!$C:$C,$D138)+SUMIFS('7'!$A:$A,'7'!$R:$R,$C138,'7'!$D:$D,$D138)+SUMIFS('7'!$A:$A,'7'!$R:$R,$C138,'7'!$C:$C,$G138)+SUMIFS('7'!$A:$A,'7'!$R:$R,I138,'7'!$D:$D,$G138)),SUMIF('7'!$S:$S,$C138,'7'!$A:$A)-(SUMIFS('7'!$A:$A,'7'!$S:$S,$C138,'7'!$C:$C,$D138)+SUMIFS('7'!$A:$A,'7'!$S:$S,$C138,'7'!$D:$D,$D138)+SUMIFS('7'!$A:$A,'7'!$S:$S,$C138,'7'!$C:$C,$G138)+SUMIFS('7'!$A:$A,'7'!$S:$S,$C138,'7'!$D:$D,$G138)),SUMIF('7'!$T:$T,$C138,'7'!$A:$A)-(SUMIFS('7'!$A:$A,'7'!$T:$T,$C138,'7'!$C:$C,$D138)+SUMIFS('7'!$A:$A,'7'!$T:$T,$C138,'7'!$D:$D,$D138)+SUMIFS('7'!$A:$A,'7'!$T:$T,$C138,'7'!$C:$C,$G138)+SUMIFS('7'!$A:$A,'7'!$T:$T,$C138,'7'!$D:$D,$G138))))</f>
        <v/>
      </c>
      <c r="Q138" s="73" t="str">
        <f>IF('8'!$E$2="","",SUM(SUMIF('8'!$R:$R,$C138,'8'!$A:$A)-(SUMIFS('8'!$A:$A,'8'!$R:$R,$C138,'8'!$C:$C,$D138)+SUMIFS('8'!$A:$A,'8'!$R:$R,$C138,'8'!$D:$D,$D138)+SUMIFS('8'!$A:$A,'8'!$R:$R,$C138,'8'!$C:$C,$G138)+SUMIFS('8'!$A:$A,'8'!$R:$R,J138,'8'!$D:$D,$G138)),SUMIF('8'!$S:$S,$C138,'8'!$A:$A)-(SUMIFS('8'!$A:$A,'8'!$S:$S,$C138,'8'!$C:$C,$D138)+SUMIFS('8'!$A:$A,'8'!$S:$S,$C138,'8'!$D:$D,$D138)+SUMIFS('8'!$A:$A,'8'!$S:$S,$C138,'8'!$C:$C,$G138)+SUMIFS('8'!$A:$A,'8'!$S:$S,$C138,'8'!$D:$D,$G138)),SUMIF('8'!$T:$T,$C138,'8'!$A:$A)-(SUMIFS('8'!$A:$A,'8'!$T:$T,$C138,'8'!$C:$C,$D138)+SUMIFS('8'!$A:$A,'8'!$T:$T,$C138,'8'!$D:$D,$D138)+SUMIFS('8'!$A:$A,'8'!$T:$T,$C138,'8'!$C:$C,$G138)+SUMIFS('8'!$A:$A,'8'!$T:$T,$C138,'8'!$D:$D,$G138))))</f>
        <v/>
      </c>
      <c r="R138" s="73" t="str">
        <f>IF('9'!$E$2="","",SUM(SUMIF('9'!$R:$R,$C138,'9'!$A:$A)-(SUMIFS('9'!$A:$A,'9'!$R:$R,$C138,'9'!$C:$C,$D138)+SUMIFS('9'!$A:$A,'9'!$R:$R,$C138,'9'!$D:$D,$D138)+SUMIFS('9'!$A:$A,'9'!$R:$R,$C138,'9'!$C:$C,$G138)+SUMIFS('9'!$A:$A,'9'!$R:$R,K138,'9'!$D:$D,$G138)),SUMIF('9'!$S:$S,$C138,'9'!$A:$A)-(SUMIFS('9'!$A:$A,'9'!$S:$S,$C138,'9'!$C:$C,$D138)+SUMIFS('9'!$A:$A,'9'!$S:$S,$C138,'9'!$D:$D,$D138)+SUMIFS('9'!$A:$A,'9'!$S:$S,$C138,'9'!$C:$C,$G138)+SUMIFS('9'!$A:$A,'9'!$S:$S,$C138,'9'!$D:$D,$G138)),SUMIF('9'!$T:$T,$C138,'9'!$A:$A)-(SUMIFS('9'!$A:$A,'9'!$T:$T,$C138,'9'!$C:$C,$D138)+SUMIFS('9'!$A:$A,'9'!$T:$T,$C138,'9'!$D:$D,$D138)+SUMIFS('9'!$A:$A,'9'!$T:$T,$C138,'9'!$C:$C,$G138)+SUMIFS('9'!$A:$A,'9'!$T:$T,$C138,'9'!$D:$D,$G138))))</f>
        <v/>
      </c>
      <c r="S138" s="73" t="str">
        <f>IF('10'!$D$2="","",SUM(SUMIF('10'!$Q:$Q,$C138,'10'!$A:$A)-(SUMIFS('10'!$A:$A,'10'!$Q:$Q,$C138,'10'!$B:$B,$D138)+SUMIFS('10'!$A:$A,'10'!$Q:$Q,$C138,'10'!$C:$C,$D138)+SUMIFS('10'!$A:$A,'10'!$Q:$Q,$C138,'10'!$B:$B,$G138)+SUMIFS('10'!$A:$A,'10'!$Q:$Q,L138,'10'!$C:$C,$G138)),SUMIF('10'!$R:$R,$C138,'10'!$A:$A)-(SUMIFS('10'!$A:$A,'10'!$R:$R,$C138,'10'!$B:$B,$D138)+SUMIFS('10'!$A:$A,'10'!$R:$R,$C138,'10'!$C:$C,$D138)+SUMIFS('10'!$A:$A,'10'!$R:$R,$C138,'10'!$B:$B,$G138)+SUMIFS('10'!$A:$A,'10'!$R:$R,$C138,'10'!$C:$C,$G138)),SUMIF('10'!$S:$S,$C138,'10'!$A:$A)-(SUMIFS('10'!$A:$A,'10'!$S:$S,$C138,'10'!$B:$B,$D138)+SUMIFS('10'!$A:$A,'10'!$S:$S,$C138,'10'!$C:$C,$D138)+SUMIFS('10'!$A:$A,'10'!$S:$S,$C138,'10'!$B:$B,$G138)+SUMIFS('10'!$A:$A,'10'!$S:$S,$C138,'10'!$C:$C,$G138))))</f>
        <v/>
      </c>
      <c r="T138" s="73" t="str">
        <f>IF('11'!$D$2="","",SUM(SUMIF('11'!$Q:$Q,$C138,'11'!$A:$A)-(SUMIFS('11'!$A:$A,'11'!$Q:$Q,$C138,'11'!$B:$B,$D138)+SUMIFS('11'!$A:$A,'11'!$Q:$Q,$C138,'11'!$C:$C,$D138)+SUMIFS('11'!$A:$A,'11'!$Q:$Q,$C138,'11'!$B:$B,$G138)+SUMIFS('11'!$A:$A,'11'!$Q:$Q,M138,'11'!$C:$C,$G138)),SUMIF('11'!$R:$R,$C138,'11'!$A:$A)-(SUMIFS('11'!$A:$A,'11'!$R:$R,$C138,'11'!$B:$B,$D138)+SUMIFS('11'!$A:$A,'11'!$R:$R,$C138,'11'!$C:$C,$D138)+SUMIFS('11'!$A:$A,'11'!$R:$R,$C138,'11'!$B:$B,$G138)+SUMIFS('11'!$A:$A,'11'!$R:$R,$C138,'11'!$C:$C,$G138)),SUMIF('11'!$S:$S,$C138,'11'!$A:$A)-(SUMIFS('11'!$A:$A,'11'!$S:$S,$C138,'11'!$B:$B,$D138)+SUMIFS('11'!$A:$A,'11'!$S:$S,$C138,'11'!$C:$C,$D138)+SUMIFS('11'!$A:$A,'11'!$S:$S,$C138,'11'!$B:$B,$G138)+SUMIFS('11'!$A:$A,'11'!$S:$S,$C138,'11'!$C:$C,$G138))))</f>
        <v/>
      </c>
      <c r="U138" s="74" t="str">
        <f>IF('12'!$D$2="","",SUM(SUMIF('12'!$Q:$Q,$C138,'12'!$A:$A)-(SUMIFS('12'!$A:$A,'12'!$Q:$Q,$C138,'12'!$B:$B,$D138)+SUMIFS('12'!$A:$A,'12'!$Q:$Q,$C138,'12'!$C:$C,$D138)+SUMIFS('12'!$A:$A,'12'!$Q:$Q,$C138,'12'!$B:$B,$G138)+SUMIFS('12'!$A:$A,'12'!$Q:$Q,N138,'12'!$C:$C,$G138)),SUMIF('12'!$R:$R,$C138,'12'!$A:$A)-(SUMIFS('12'!$A:$A,'12'!$R:$R,$C138,'12'!$B:$B,$D138)+SUMIFS('12'!$A:$A,'12'!$R:$R,$C138,'12'!$C:$C,$D138)+SUMIFS('12'!$A:$A,'12'!$R:$R,$C138,'12'!$B:$B,$G138)+SUMIFS('12'!$A:$A,'12'!$R:$R,$C138,'12'!$C:$C,$G138)),SUMIF('12'!$S:$S,$C138,'12'!$A:$A)-(SUMIFS('12'!$A:$A,'12'!$S:$S,$C138,'12'!$B:$B,$D138)+SUMIFS('12'!$A:$A,'12'!$S:$S,$C138,'12'!$C:$C,$D138)+SUMIFS('12'!$A:$A,'12'!$S:$S,$C138,'12'!$B:$B,$G138)+SUMIFS('12'!$A:$A,'12'!$S:$S,$C138,'12'!$C:$C,$G138))))</f>
        <v/>
      </c>
      <c r="V138" s="75" t="str">
        <f>IF('13'!$D$2="","",SUM(SUMIF('13'!$Q:$Q,$C138,'13'!$A:$A)-(SUMIFS('13'!$A:$A,'13'!$Q:$Q,$C138,'13'!$B:$B,$D138)+SUMIFS('13'!$A:$A,'13'!$Q:$Q,$C138,'13'!$C:$C,$D138)+SUMIFS('13'!$A:$A,'13'!$Q:$Q,$C138,'13'!$B:$B,$G138)+SUMIFS('13'!$A:$A,'13'!$Q:$Q,O138,'13'!$C:$C,$G138)),SUMIF('13'!$R:$R,$C138,'13'!$A:$A)-(SUMIFS('13'!$A:$A,'13'!$R:$R,$C138,'13'!$B:$B,$D138)+SUMIFS('13'!$A:$A,'13'!$R:$R,$C138,'13'!$C:$C,$D138)+SUMIFS('13'!$A:$A,'13'!$R:$R,$C138,'13'!$B:$B,$G138)+SUMIFS('13'!$A:$A,'13'!$R:$R,$C138,'13'!$C:$C,$G138)),SUMIF('13'!$S:$S,$C138,'13'!$A:$A)-(SUMIFS('13'!$A:$A,'13'!$S:$S,$C138,'13'!$B:$B,$D138)+SUMIFS('13'!$A:$A,'13'!$S:$S,$C138,'13'!$C:$C,$D138)+SUMIFS('13'!$A:$A,'13'!$S:$S,$C138,'13'!$B:$B,$G138)+SUMIFS('13'!$A:$A,'13'!$S:$S,$C138,'13'!$C:$C,$G138))))</f>
        <v/>
      </c>
      <c r="W138" s="76" t="str">
        <f>IF('14'!$D$2="","",SUM(SUMIF('14'!$Q:$Q,$C138,'14'!$A:$A)-(SUMIFS('14'!$A:$A,'14'!$Q:$Q,$C138,'14'!$B:$B,$D138)+SUMIFS('14'!$A:$A,'14'!$Q:$Q,$C138,'14'!$C:$C,$D138)+SUMIFS('14'!$A:$A,'14'!$Q:$Q,$C138,'14'!$B:$B,$G138)+SUMIFS('14'!$A:$A,'14'!$Q:$Q,P138,'14'!$C:$C,$G138)),SUMIF('14'!$R:$R,$C138,'14'!$A:$A)-(SUMIFS('14'!$A:$A,'14'!$R:$R,$C138,'14'!$B:$B,$D138)+SUMIFS('14'!$A:$A,'14'!$R:$R,$C138,'14'!$C:$C,$D138)+SUMIFS('14'!$A:$A,'14'!$R:$R,$C138,'14'!$B:$B,$G138)+SUMIFS('14'!$A:$A,'14'!$R:$R,$C138,'14'!$C:$C,$G138)),SUMIF('14'!$S:$S,$C138,'14'!$A:$A)-(SUMIFS('14'!$A:$A,'14'!$S:$S,$C138,'14'!$B:$B,$D138)+SUMIFS('14'!$A:$A,'14'!$S:$S,$C138,'14'!$C:$C,$D138)+SUMIFS('14'!$A:$A,'14'!$S:$S,$C138,'14'!$B:$B,$G138)+SUMIFS('14'!$A:$A,'14'!$S:$S,$C138,'14'!$C:$C,$G138))))</f>
        <v/>
      </c>
      <c r="X138" s="73" t="str">
        <f>IF('15'!$D$2="","",SUM(SUMIF('15'!$Q:$Q,$C138,'15'!$A:$A)-(SUMIFS('15'!$A:$A,'15'!$Q:$Q,$C138,'15'!$B:$B,$D138)+SUMIFS('15'!$A:$A,'15'!$Q:$Q,$C138,'15'!$C:$C,$D138)+SUMIFS('15'!$A:$A,'15'!$Q:$Q,$C138,'15'!$B:$B,$G138)+SUMIFS('15'!$A:$A,'15'!$Q:$Q,Q138,'15'!$C:$C,$G138)),SUMIF('15'!$R:$R,$C138,'15'!$A:$A)-(SUMIFS('15'!$A:$A,'15'!$R:$R,$C138,'15'!$B:$B,$D138)+SUMIFS('15'!$A:$A,'15'!$R:$R,$C138,'15'!$C:$C,$D138)+SUMIFS('15'!$A:$A,'15'!$R:$R,$C138,'15'!$B:$B,$G138)+SUMIFS('15'!$A:$A,'15'!$R:$R,$C138,'15'!$C:$C,$G138)),SUMIF('15'!$S:$S,$C138,'15'!$A:$A)-(SUMIFS('15'!$A:$A,'15'!$S:$S,$C138,'15'!$B:$B,$D138)+SUMIFS('15'!$A:$A,'15'!$S:$S,$C138,'15'!$C:$C,$D138)+SUMIFS('15'!$A:$A,'15'!$S:$S,$C138,'15'!$B:$B,$G138)+SUMIFS('15'!$A:$A,'15'!$S:$S,$C138,'15'!$C:$C,$G138))))</f>
        <v/>
      </c>
      <c r="Y138" s="77">
        <f t="shared" ref="Y138:Y163" si="37">SUM(J138:X138)</f>
        <v>0</v>
      </c>
      <c r="Z138" s="85">
        <f>SUM(COUNTIF('1'!$R$2:$T$100,$C138),COUNTIF('2'!$R$2:$T$100,$C138),COUNTIF('3'!$R$2:$T$100,$C138),COUNTIF('4'!$R$2:$T$100,$C138),COUNTIF('5'!$R$2:$T$100,$C138),COUNTIF('6'!$R$2:$T$100,$C138),COUNTIF('7'!$R$2:$T$100,$C138),COUNTIF('8'!$R$2:$T$100,$C138),COUNTIF('9'!$R$2:$T$100,$C138),COUNTIF('10'!$Q$2:$S$100,$C138),COUNTIF('11'!$Q$2:$S$100,$C138),COUNTIF('12'!$Q$2:$S$100,$C138),COUNTIF('13'!$Q$2:$S$100,$C138),COUNTIF('14'!$Q$2:$S$100,$C138),COUNTIF('15'!$Q$2:$S$100,$C138))</f>
        <v>0</v>
      </c>
    </row>
    <row r="139" spans="1:36" x14ac:dyDescent="0.2">
      <c r="A139" s="2" t="s">
        <v>227</v>
      </c>
      <c r="B139" s="2" t="s">
        <v>230</v>
      </c>
      <c r="C139" s="2" t="str">
        <f t="shared" si="34"/>
        <v>Owen Scotting</v>
      </c>
      <c r="D139" s="40"/>
      <c r="E139" s="43"/>
      <c r="F139" s="72">
        <f t="shared" si="35"/>
        <v>0</v>
      </c>
      <c r="G139" s="40"/>
      <c r="H139" s="43"/>
      <c r="I139" s="72">
        <f t="shared" si="36"/>
        <v>0</v>
      </c>
      <c r="J139" s="73">
        <f>IF('1'!$E$2="","",SUM(SUMIF('1'!$R:$R,$C139,'1'!$A:$A)-(SUMIFS('1'!$A:$A,'1'!$R:$R,$C139,'1'!$C:$C,$D139)+SUMIFS('1'!$A:$A,'1'!$R:$R,$C139,'1'!$D:$D,$D139)+SUMIFS('1'!$A:$A,'1'!$R:$R,$C139,'1'!$C:$C,$G139)+SUMIFS('1'!$A:$A,'1'!$R:$R,C139,'1'!$D:$D,$G139)),SUMIF('1'!$S:$S,$C139,'1'!$A:$A)-(SUMIFS('1'!$A:$A,'1'!$S:$S,$C139,'1'!$C:$C,$D139)+SUMIFS('1'!$A:$A,'1'!$S:$S,$C139,'1'!$D:$D,$D139)+SUMIFS('1'!$A:$A,'1'!$S:$S,$C139,'1'!$C:$C,$G139)+SUMIFS('1'!$A:$A,'1'!$S:$S,$C139,'1'!$D:$D,$G139)),SUMIF('1'!$T:$T,$C139,'1'!$A:$A)-(SUMIFS('1'!$A:$A,'1'!$T:$T,$C139,'1'!$C:$C,$D139)+SUMIFS('1'!$A:$A,'1'!$T:$T,$C139,'1'!$D:$D,$D139)+SUMIFS('1'!$A:$A,'1'!$T:$T,$C139,'1'!$C:$C,$G139)+SUMIFS('1'!$A:$A,'1'!$T:$T,$C139,'1'!$D:$D,$G139))))</f>
        <v>0</v>
      </c>
      <c r="K139" s="73">
        <f>IF('2'!$E$2="","",SUM(SUMIF('2'!$R:$R,$C139,'2'!$A:$A)-(SUMIFS('2'!$A:$A,'2'!$R:$R,$C139,'2'!$C:$C,$D139)+SUMIFS('2'!$A:$A,'2'!$R:$R,$C139,'2'!$D:$D,$D139)+SUMIFS('2'!$A:$A,'2'!$R:$R,$C139,'2'!$C:$C,$G139)+SUMIFS('2'!$A:$A,'2'!$R:$R,D139,'2'!$D:$D,$G139)),SUMIF('2'!$S:$S,$C139,'2'!$A:$A)-(SUMIFS('2'!$A:$A,'2'!$S:$S,$C139,'2'!$C:$C,$D139)+SUMIFS('2'!$A:$A,'2'!$S:$S,$C139,'2'!$D:$D,$D139)+SUMIFS('2'!$A:$A,'2'!$S:$S,$C139,'2'!$C:$C,$G139)+SUMIFS('2'!$A:$A,'2'!$S:$S,$C139,'2'!$D:$D,$G139)),SUMIF('2'!$T:$T,$C139,'2'!$A:$A)-(SUMIFS('2'!$A:$A,'2'!$T:$T,$C139,'2'!$C:$C,$D139)+SUMIFS('2'!$A:$A,'2'!$T:$T,$C139,'2'!$D:$D,$D139)+SUMIFS('2'!$A:$A,'2'!$T:$T,$C139,'2'!$C:$C,$G139)+SUMIFS('2'!$A:$A,'2'!$T:$T,$C139,'2'!$D:$D,$G139))))</f>
        <v>0</v>
      </c>
      <c r="L139" s="73">
        <f>IF('3'!$E$2="","",SUM(SUMIF('3'!$R:$R,$C139,'3'!$A:$A)-(SUMIFS('3'!$A:$A,'3'!$R:$R,$C139,'3'!$C:$C,$D139)+SUMIFS('3'!$A:$A,'3'!$R:$R,$C139,'3'!$D:$D,$D139)+SUMIFS('3'!$A:$A,'3'!$R:$R,$C139,'3'!$C:$C,$G139)+SUMIFS('3'!$A:$A,'3'!$R:$R,E139,'3'!$D:$D,$G139)),SUMIF('3'!$S:$S,$C139,'3'!$A:$A)-(SUMIFS('3'!$A:$A,'3'!$S:$S,$C139,'3'!$C:$C,$D139)+SUMIFS('3'!$A:$A,'3'!$S:$S,$C139,'3'!$D:$D,$D139)+SUMIFS('3'!$A:$A,'3'!$S:$S,$C139,'3'!$C:$C,$G139)+SUMIFS('3'!$A:$A,'3'!$S:$S,$C139,'3'!$D:$D,$G139)),SUMIF('3'!$T:$T,$C139,'3'!$A:$A)-(SUMIFS('3'!$A:$A,'3'!$T:$T,$C139,'3'!$C:$C,$D139)+SUMIFS('3'!$A:$A,'3'!$T:$T,$C139,'3'!$D:$D,$D139)+SUMIFS('3'!$A:$A,'3'!$T:$T,$C139,'3'!$C:$C,$G139)+SUMIFS('3'!$A:$A,'3'!$T:$T,$C139,'3'!$D:$D,$G139))))</f>
        <v>0</v>
      </c>
      <c r="M139" s="73" t="str">
        <f>IF('4'!$E$2="","",SUM(SUMIF('4'!$R:$R,$C139,'4'!$A:$A)-(SUMIFS('4'!$A:$A,'4'!$R:$R,$C139,'4'!$C:$C,$D139)+SUMIFS('4'!$A:$A,'4'!$R:$R,$C139,'4'!$D:$D,$D139)+SUMIFS('4'!$A:$A,'4'!$R:$R,$C139,'4'!$C:$C,$G139)+SUMIFS('4'!$A:$A,'4'!$R:$R,F139,'4'!$D:$D,$G139)),SUMIF('4'!$S:$S,$C139,'4'!$A:$A)-(SUMIFS('4'!$A:$A,'4'!$S:$S,$C139,'4'!$C:$C,$D139)+SUMIFS('4'!$A:$A,'4'!$S:$S,$C139,'4'!$D:$D,$D139)+SUMIFS('4'!$A:$A,'4'!$S:$S,$C139,'4'!$C:$C,$G139)+SUMIFS('4'!$A:$A,'4'!$S:$S,$C139,'4'!$D:$D,$G139)),SUMIF('4'!$T:$T,$C139,'4'!$A:$A)-(SUMIFS('4'!$A:$A,'4'!$T:$T,$C139,'4'!$C:$C,$D139)+SUMIFS('4'!$A:$A,'4'!$T:$T,$C139,'4'!$D:$D,$D139)+SUMIFS('4'!$A:$A,'4'!$T:$T,$C139,'4'!$C:$C,$G139)+SUMIFS('4'!$A:$A,'4'!$T:$T,$C139,'4'!$D:$D,$G139))))</f>
        <v/>
      </c>
      <c r="N139" s="73" t="str">
        <f>IF('5'!$E$2="","",SUM(SUMIF('5'!$R:$R,$C139,'5'!$A:$A)-(SUMIFS('5'!$A:$A,'5'!$R:$R,$C139,'5'!$C:$C,$D139)+SUMIFS('5'!$A:$A,'5'!$R:$R,$C139,'5'!$D:$D,$D139)+SUMIFS('5'!$A:$A,'5'!$R:$R,$C139,'5'!$C:$C,$G139)+SUMIFS('5'!$A:$A,'5'!$R:$R,G139,'5'!$D:$D,$G139)),SUMIF('5'!$S:$S,$C139,'5'!$A:$A)-(SUMIFS('5'!$A:$A,'5'!$S:$S,$C139,'5'!$C:$C,$D139)+SUMIFS('5'!$A:$A,'5'!$S:$S,$C139,'5'!$D:$D,$D139)+SUMIFS('5'!$A:$A,'5'!$S:$S,$C139,'5'!$C:$C,$G139)+SUMIFS('5'!$A:$A,'5'!$S:$S,$C139,'5'!$D:$D,$G139)),SUMIF('5'!$T:$T,$C139,'5'!$A:$A)-(SUMIFS('5'!$A:$A,'5'!$T:$T,$C139,'5'!$C:$C,$D139)+SUMIFS('5'!$A:$A,'5'!$T:$T,$C139,'5'!$D:$D,$D139)+SUMIFS('5'!$A:$A,'5'!$T:$T,$C139,'5'!$C:$C,$G139)+SUMIFS('5'!$A:$A,'5'!$T:$T,$C139,'5'!$D:$D,$G139))))</f>
        <v/>
      </c>
      <c r="O139" s="73" t="str">
        <f>IF('6'!$E$2="","",SUM(SUMIF('6'!$R:$R,$C139,'6'!$A:$A)-(SUMIFS('6'!$A:$A,'6'!$R:$R,$C139,'6'!$C:$C,$D139)+SUMIFS('6'!$A:$A,'6'!$R:$R,$C139,'6'!$D:$D,$D139)+SUMIFS('6'!$A:$A,'6'!$R:$R,$C139,'6'!$C:$C,$G139)+SUMIFS('6'!$A:$A,'6'!$R:$R,H139,'6'!$D:$D,$G139)),SUMIF('6'!$S:$S,$C139,'6'!$A:$A)-(SUMIFS('6'!$A:$A,'6'!$S:$S,$C139,'6'!$C:$C,$D139)+SUMIFS('6'!$A:$A,'6'!$S:$S,$C139,'6'!$D:$D,$D139)+SUMIFS('6'!$A:$A,'6'!$S:$S,$C139,'6'!$C:$C,$G139)+SUMIFS('6'!$A:$A,'6'!$S:$S,$C139,'6'!$D:$D,$G139)),SUMIF('6'!$T:$T,$C139,'6'!$A:$A)-(SUMIFS('6'!$A:$A,'6'!$T:$T,$C139,'6'!$C:$C,$D139)+SUMIFS('6'!$A:$A,'6'!$T:$T,$C139,'6'!$D:$D,$D139)+SUMIFS('6'!$A:$A,'6'!$T:$T,$C139,'6'!$C:$C,$G139)+SUMIFS('6'!$A:$A,'6'!$T:$T,$C139,'6'!$D:$D,$G139))))</f>
        <v/>
      </c>
      <c r="P139" s="73" t="str">
        <f>IF('7'!$E$2="","",SUM(SUMIF('7'!$R:$R,$C139,'7'!$A:$A)-(SUMIFS('7'!$A:$A,'7'!$R:$R,$C139,'7'!$C:$C,$D139)+SUMIFS('7'!$A:$A,'7'!$R:$R,$C139,'7'!$D:$D,$D139)+SUMIFS('7'!$A:$A,'7'!$R:$R,$C139,'7'!$C:$C,$G139)+SUMIFS('7'!$A:$A,'7'!$R:$R,I139,'7'!$D:$D,$G139)),SUMIF('7'!$S:$S,$C139,'7'!$A:$A)-(SUMIFS('7'!$A:$A,'7'!$S:$S,$C139,'7'!$C:$C,$D139)+SUMIFS('7'!$A:$A,'7'!$S:$S,$C139,'7'!$D:$D,$D139)+SUMIFS('7'!$A:$A,'7'!$S:$S,$C139,'7'!$C:$C,$G139)+SUMIFS('7'!$A:$A,'7'!$S:$S,$C139,'7'!$D:$D,$G139)),SUMIF('7'!$T:$T,$C139,'7'!$A:$A)-(SUMIFS('7'!$A:$A,'7'!$T:$T,$C139,'7'!$C:$C,$D139)+SUMIFS('7'!$A:$A,'7'!$T:$T,$C139,'7'!$D:$D,$D139)+SUMIFS('7'!$A:$A,'7'!$T:$T,$C139,'7'!$C:$C,$G139)+SUMIFS('7'!$A:$A,'7'!$T:$T,$C139,'7'!$D:$D,$G139))))</f>
        <v/>
      </c>
      <c r="Q139" s="73" t="str">
        <f>IF('8'!$E$2="","",SUM(SUMIF('8'!$R:$R,$C139,'8'!$A:$A)-(SUMIFS('8'!$A:$A,'8'!$R:$R,$C139,'8'!$C:$C,$D139)+SUMIFS('8'!$A:$A,'8'!$R:$R,$C139,'8'!$D:$D,$D139)+SUMIFS('8'!$A:$A,'8'!$R:$R,$C139,'8'!$C:$C,$G139)+SUMIFS('8'!$A:$A,'8'!$R:$R,J139,'8'!$D:$D,$G139)),SUMIF('8'!$S:$S,$C139,'8'!$A:$A)-(SUMIFS('8'!$A:$A,'8'!$S:$S,$C139,'8'!$C:$C,$D139)+SUMIFS('8'!$A:$A,'8'!$S:$S,$C139,'8'!$D:$D,$D139)+SUMIFS('8'!$A:$A,'8'!$S:$S,$C139,'8'!$C:$C,$G139)+SUMIFS('8'!$A:$A,'8'!$S:$S,$C139,'8'!$D:$D,$G139)),SUMIF('8'!$T:$T,$C139,'8'!$A:$A)-(SUMIFS('8'!$A:$A,'8'!$T:$T,$C139,'8'!$C:$C,$D139)+SUMIFS('8'!$A:$A,'8'!$T:$T,$C139,'8'!$D:$D,$D139)+SUMIFS('8'!$A:$A,'8'!$T:$T,$C139,'8'!$C:$C,$G139)+SUMIFS('8'!$A:$A,'8'!$T:$T,$C139,'8'!$D:$D,$G139))))</f>
        <v/>
      </c>
      <c r="R139" s="73" t="str">
        <f>IF('9'!$E$2="","",SUM(SUMIF('9'!$R:$R,$C139,'9'!$A:$A)-(SUMIFS('9'!$A:$A,'9'!$R:$R,$C139,'9'!$C:$C,$D139)+SUMIFS('9'!$A:$A,'9'!$R:$R,$C139,'9'!$D:$D,$D139)+SUMIFS('9'!$A:$A,'9'!$R:$R,$C139,'9'!$C:$C,$G139)+SUMIFS('9'!$A:$A,'9'!$R:$R,K139,'9'!$D:$D,$G139)),SUMIF('9'!$S:$S,$C139,'9'!$A:$A)-(SUMIFS('9'!$A:$A,'9'!$S:$S,$C139,'9'!$C:$C,$D139)+SUMIFS('9'!$A:$A,'9'!$S:$S,$C139,'9'!$D:$D,$D139)+SUMIFS('9'!$A:$A,'9'!$S:$S,$C139,'9'!$C:$C,$G139)+SUMIFS('9'!$A:$A,'9'!$S:$S,$C139,'9'!$D:$D,$G139)),SUMIF('9'!$T:$T,$C139,'9'!$A:$A)-(SUMIFS('9'!$A:$A,'9'!$T:$T,$C139,'9'!$C:$C,$D139)+SUMIFS('9'!$A:$A,'9'!$T:$T,$C139,'9'!$D:$D,$D139)+SUMIFS('9'!$A:$A,'9'!$T:$T,$C139,'9'!$C:$C,$G139)+SUMIFS('9'!$A:$A,'9'!$T:$T,$C139,'9'!$D:$D,$G139))))</f>
        <v/>
      </c>
      <c r="S139" s="73" t="str">
        <f>IF('10'!$D$2="","",SUM(SUMIF('10'!$Q:$Q,$C139,'10'!$A:$A)-(SUMIFS('10'!$A:$A,'10'!$Q:$Q,$C139,'10'!$B:$B,$D139)+SUMIFS('10'!$A:$A,'10'!$Q:$Q,$C139,'10'!$C:$C,$D139)+SUMIFS('10'!$A:$A,'10'!$Q:$Q,$C139,'10'!$B:$B,$G139)+SUMIFS('10'!$A:$A,'10'!$Q:$Q,L139,'10'!$C:$C,$G139)),SUMIF('10'!$R:$R,$C139,'10'!$A:$A)-(SUMIFS('10'!$A:$A,'10'!$R:$R,$C139,'10'!$B:$B,$D139)+SUMIFS('10'!$A:$A,'10'!$R:$R,$C139,'10'!$C:$C,$D139)+SUMIFS('10'!$A:$A,'10'!$R:$R,$C139,'10'!$B:$B,$G139)+SUMIFS('10'!$A:$A,'10'!$R:$R,$C139,'10'!$C:$C,$G139)),SUMIF('10'!$S:$S,$C139,'10'!$A:$A)-(SUMIFS('10'!$A:$A,'10'!$S:$S,$C139,'10'!$B:$B,$D139)+SUMIFS('10'!$A:$A,'10'!$S:$S,$C139,'10'!$C:$C,$D139)+SUMIFS('10'!$A:$A,'10'!$S:$S,$C139,'10'!$B:$B,$G139)+SUMIFS('10'!$A:$A,'10'!$S:$S,$C139,'10'!$C:$C,$G139))))</f>
        <v/>
      </c>
      <c r="T139" s="73" t="str">
        <f>IF('11'!$D$2="","",SUM(SUMIF('11'!$Q:$Q,$C139,'11'!$A:$A)-(SUMIFS('11'!$A:$A,'11'!$Q:$Q,$C139,'11'!$B:$B,$D139)+SUMIFS('11'!$A:$A,'11'!$Q:$Q,$C139,'11'!$C:$C,$D139)+SUMIFS('11'!$A:$A,'11'!$Q:$Q,$C139,'11'!$B:$B,$G139)+SUMIFS('11'!$A:$A,'11'!$Q:$Q,M139,'11'!$C:$C,$G139)),SUMIF('11'!$R:$R,$C139,'11'!$A:$A)-(SUMIFS('11'!$A:$A,'11'!$R:$R,$C139,'11'!$B:$B,$D139)+SUMIFS('11'!$A:$A,'11'!$R:$R,$C139,'11'!$C:$C,$D139)+SUMIFS('11'!$A:$A,'11'!$R:$R,$C139,'11'!$B:$B,$G139)+SUMIFS('11'!$A:$A,'11'!$R:$R,$C139,'11'!$C:$C,$G139)),SUMIF('11'!$S:$S,$C139,'11'!$A:$A)-(SUMIFS('11'!$A:$A,'11'!$S:$S,$C139,'11'!$B:$B,$D139)+SUMIFS('11'!$A:$A,'11'!$S:$S,$C139,'11'!$C:$C,$D139)+SUMIFS('11'!$A:$A,'11'!$S:$S,$C139,'11'!$B:$B,$G139)+SUMIFS('11'!$A:$A,'11'!$S:$S,$C139,'11'!$C:$C,$G139))))</f>
        <v/>
      </c>
      <c r="U139" s="74" t="str">
        <f>IF('12'!$D$2="","",SUM(SUMIF('12'!$Q:$Q,$C139,'12'!$A:$A)-(SUMIFS('12'!$A:$A,'12'!$Q:$Q,$C139,'12'!$B:$B,$D139)+SUMIFS('12'!$A:$A,'12'!$Q:$Q,$C139,'12'!$C:$C,$D139)+SUMIFS('12'!$A:$A,'12'!$Q:$Q,$C139,'12'!$B:$B,$G139)+SUMIFS('12'!$A:$A,'12'!$Q:$Q,N139,'12'!$C:$C,$G139)),SUMIF('12'!$R:$R,$C139,'12'!$A:$A)-(SUMIFS('12'!$A:$A,'12'!$R:$R,$C139,'12'!$B:$B,$D139)+SUMIFS('12'!$A:$A,'12'!$R:$R,$C139,'12'!$C:$C,$D139)+SUMIFS('12'!$A:$A,'12'!$R:$R,$C139,'12'!$B:$B,$G139)+SUMIFS('12'!$A:$A,'12'!$R:$R,$C139,'12'!$C:$C,$G139)),SUMIF('12'!$S:$S,$C139,'12'!$A:$A)-(SUMIFS('12'!$A:$A,'12'!$S:$S,$C139,'12'!$B:$B,$D139)+SUMIFS('12'!$A:$A,'12'!$S:$S,$C139,'12'!$C:$C,$D139)+SUMIFS('12'!$A:$A,'12'!$S:$S,$C139,'12'!$B:$B,$G139)+SUMIFS('12'!$A:$A,'12'!$S:$S,$C139,'12'!$C:$C,$G139))))</f>
        <v/>
      </c>
      <c r="V139" s="75" t="str">
        <f>IF('13'!$D$2="","",SUM(SUMIF('13'!$Q:$Q,$C139,'13'!$A:$A)-(SUMIFS('13'!$A:$A,'13'!$Q:$Q,$C139,'13'!$B:$B,$D139)+SUMIFS('13'!$A:$A,'13'!$Q:$Q,$C139,'13'!$C:$C,$D139)+SUMIFS('13'!$A:$A,'13'!$Q:$Q,$C139,'13'!$B:$B,$G139)+SUMIFS('13'!$A:$A,'13'!$Q:$Q,O139,'13'!$C:$C,$G139)),SUMIF('13'!$R:$R,$C139,'13'!$A:$A)-(SUMIFS('13'!$A:$A,'13'!$R:$R,$C139,'13'!$B:$B,$D139)+SUMIFS('13'!$A:$A,'13'!$R:$R,$C139,'13'!$C:$C,$D139)+SUMIFS('13'!$A:$A,'13'!$R:$R,$C139,'13'!$B:$B,$G139)+SUMIFS('13'!$A:$A,'13'!$R:$R,$C139,'13'!$C:$C,$G139)),SUMIF('13'!$S:$S,$C139,'13'!$A:$A)-(SUMIFS('13'!$A:$A,'13'!$S:$S,$C139,'13'!$B:$B,$D139)+SUMIFS('13'!$A:$A,'13'!$S:$S,$C139,'13'!$C:$C,$D139)+SUMIFS('13'!$A:$A,'13'!$S:$S,$C139,'13'!$B:$B,$G139)+SUMIFS('13'!$A:$A,'13'!$S:$S,$C139,'13'!$C:$C,$G139))))</f>
        <v/>
      </c>
      <c r="W139" s="76" t="str">
        <f>IF('14'!$D$2="","",SUM(SUMIF('14'!$Q:$Q,$C139,'14'!$A:$A)-(SUMIFS('14'!$A:$A,'14'!$Q:$Q,$C139,'14'!$B:$B,$D139)+SUMIFS('14'!$A:$A,'14'!$Q:$Q,$C139,'14'!$C:$C,$D139)+SUMIFS('14'!$A:$A,'14'!$Q:$Q,$C139,'14'!$B:$B,$G139)+SUMIFS('14'!$A:$A,'14'!$Q:$Q,P139,'14'!$C:$C,$G139)),SUMIF('14'!$R:$R,$C139,'14'!$A:$A)-(SUMIFS('14'!$A:$A,'14'!$R:$R,$C139,'14'!$B:$B,$D139)+SUMIFS('14'!$A:$A,'14'!$R:$R,$C139,'14'!$C:$C,$D139)+SUMIFS('14'!$A:$A,'14'!$R:$R,$C139,'14'!$B:$B,$G139)+SUMIFS('14'!$A:$A,'14'!$R:$R,$C139,'14'!$C:$C,$G139)),SUMIF('14'!$S:$S,$C139,'14'!$A:$A)-(SUMIFS('14'!$A:$A,'14'!$S:$S,$C139,'14'!$B:$B,$D139)+SUMIFS('14'!$A:$A,'14'!$S:$S,$C139,'14'!$C:$C,$D139)+SUMIFS('14'!$A:$A,'14'!$S:$S,$C139,'14'!$B:$B,$G139)+SUMIFS('14'!$A:$A,'14'!$S:$S,$C139,'14'!$C:$C,$G139))))</f>
        <v/>
      </c>
      <c r="X139" s="73" t="str">
        <f>IF('15'!$D$2="","",SUM(SUMIF('15'!$Q:$Q,$C139,'15'!$A:$A)-(SUMIFS('15'!$A:$A,'15'!$Q:$Q,$C139,'15'!$B:$B,$D139)+SUMIFS('15'!$A:$A,'15'!$Q:$Q,$C139,'15'!$C:$C,$D139)+SUMIFS('15'!$A:$A,'15'!$Q:$Q,$C139,'15'!$B:$B,$G139)+SUMIFS('15'!$A:$A,'15'!$Q:$Q,Q139,'15'!$C:$C,$G139)),SUMIF('15'!$R:$R,$C139,'15'!$A:$A)-(SUMIFS('15'!$A:$A,'15'!$R:$R,$C139,'15'!$B:$B,$D139)+SUMIFS('15'!$A:$A,'15'!$R:$R,$C139,'15'!$C:$C,$D139)+SUMIFS('15'!$A:$A,'15'!$R:$R,$C139,'15'!$B:$B,$G139)+SUMIFS('15'!$A:$A,'15'!$R:$R,$C139,'15'!$C:$C,$G139)),SUMIF('15'!$S:$S,$C139,'15'!$A:$A)-(SUMIFS('15'!$A:$A,'15'!$S:$S,$C139,'15'!$B:$B,$D139)+SUMIFS('15'!$A:$A,'15'!$S:$S,$C139,'15'!$C:$C,$D139)+SUMIFS('15'!$A:$A,'15'!$S:$S,$C139,'15'!$B:$B,$G139)+SUMIFS('15'!$A:$A,'15'!$S:$S,$C139,'15'!$C:$C,$G139))))</f>
        <v/>
      </c>
      <c r="Y139" s="77">
        <f t="shared" si="37"/>
        <v>0</v>
      </c>
      <c r="Z139" s="85">
        <f>SUM(COUNTIF('1'!$R$2:$T$100,$C139),COUNTIF('2'!$R$2:$T$100,$C139),COUNTIF('3'!$R$2:$T$100,$C139),COUNTIF('4'!$R$2:$T$100,$C139),COUNTIF('5'!$R$2:$T$100,$C139),COUNTIF('6'!$R$2:$T$100,$C139),COUNTIF('7'!$R$2:$T$100,$C139),COUNTIF('8'!$R$2:$T$100,$C139),COUNTIF('9'!$R$2:$T$100,$C139),COUNTIF('10'!$Q$2:$S$100,$C139),COUNTIF('11'!$Q$2:$S$100,$C139),COUNTIF('12'!$Q$2:$S$100,$C139),COUNTIF('13'!$Q$2:$S$100,$C139),COUNTIF('14'!$Q$2:$S$100,$C139),COUNTIF('15'!$Q$2:$S$100,$C139))</f>
        <v>0</v>
      </c>
    </row>
    <row r="140" spans="1:36" x14ac:dyDescent="0.2">
      <c r="A140" s="2" t="s">
        <v>45</v>
      </c>
      <c r="B140" s="2" t="s">
        <v>172</v>
      </c>
      <c r="C140" s="2" t="str">
        <f t="shared" si="34"/>
        <v>Ayah Set-Abouha</v>
      </c>
      <c r="D140" s="40"/>
      <c r="E140" s="43"/>
      <c r="F140" s="72">
        <f t="shared" si="35"/>
        <v>0</v>
      </c>
      <c r="G140" s="40"/>
      <c r="H140" s="43"/>
      <c r="I140" s="72">
        <f t="shared" si="36"/>
        <v>0</v>
      </c>
      <c r="J140" s="73">
        <f>IF('1'!$E$2="","",SUM(SUMIF('1'!$R:$R,$C140,'1'!$A:$A)-(SUMIFS('1'!$A:$A,'1'!$R:$R,$C140,'1'!$C:$C,$D140)+SUMIFS('1'!$A:$A,'1'!$R:$R,$C140,'1'!$D:$D,$D140)+SUMIFS('1'!$A:$A,'1'!$R:$R,$C140,'1'!$C:$C,$G140)+SUMIFS('1'!$A:$A,'1'!$R:$R,C140,'1'!$D:$D,$G140)),SUMIF('1'!$S:$S,$C140,'1'!$A:$A)-(SUMIFS('1'!$A:$A,'1'!$S:$S,$C140,'1'!$C:$C,$D140)+SUMIFS('1'!$A:$A,'1'!$S:$S,$C140,'1'!$D:$D,$D140)+SUMIFS('1'!$A:$A,'1'!$S:$S,$C140,'1'!$C:$C,$G140)+SUMIFS('1'!$A:$A,'1'!$S:$S,$C140,'1'!$D:$D,$G140)),SUMIF('1'!$T:$T,$C140,'1'!$A:$A)-(SUMIFS('1'!$A:$A,'1'!$T:$T,$C140,'1'!$C:$C,$D140)+SUMIFS('1'!$A:$A,'1'!$T:$T,$C140,'1'!$D:$D,$D140)+SUMIFS('1'!$A:$A,'1'!$T:$T,$C140,'1'!$C:$C,$G140)+SUMIFS('1'!$A:$A,'1'!$T:$T,$C140,'1'!$D:$D,$G140))))</f>
        <v>0</v>
      </c>
      <c r="K140" s="73">
        <f>IF('2'!$E$2="","",SUM(SUMIF('2'!$R:$R,$C140,'2'!$A:$A)-(SUMIFS('2'!$A:$A,'2'!$R:$R,$C140,'2'!$C:$C,$D140)+SUMIFS('2'!$A:$A,'2'!$R:$R,$C140,'2'!$D:$D,$D140)+SUMIFS('2'!$A:$A,'2'!$R:$R,$C140,'2'!$C:$C,$G140)+SUMIFS('2'!$A:$A,'2'!$R:$R,D140,'2'!$D:$D,$G140)),SUMIF('2'!$S:$S,$C140,'2'!$A:$A)-(SUMIFS('2'!$A:$A,'2'!$S:$S,$C140,'2'!$C:$C,$D140)+SUMIFS('2'!$A:$A,'2'!$S:$S,$C140,'2'!$D:$D,$D140)+SUMIFS('2'!$A:$A,'2'!$S:$S,$C140,'2'!$C:$C,$G140)+SUMIFS('2'!$A:$A,'2'!$S:$S,$C140,'2'!$D:$D,$G140)),SUMIF('2'!$T:$T,$C140,'2'!$A:$A)-(SUMIFS('2'!$A:$A,'2'!$T:$T,$C140,'2'!$C:$C,$D140)+SUMIFS('2'!$A:$A,'2'!$T:$T,$C140,'2'!$D:$D,$D140)+SUMIFS('2'!$A:$A,'2'!$T:$T,$C140,'2'!$C:$C,$G140)+SUMIFS('2'!$A:$A,'2'!$T:$T,$C140,'2'!$D:$D,$G140))))</f>
        <v>0</v>
      </c>
      <c r="L140" s="73">
        <f>IF('3'!$E$2="","",SUM(SUMIF('3'!$R:$R,$C140,'3'!$A:$A)-(SUMIFS('3'!$A:$A,'3'!$R:$R,$C140,'3'!$C:$C,$D140)+SUMIFS('3'!$A:$A,'3'!$R:$R,$C140,'3'!$D:$D,$D140)+SUMIFS('3'!$A:$A,'3'!$R:$R,$C140,'3'!$C:$C,$G140)+SUMIFS('3'!$A:$A,'3'!$R:$R,E140,'3'!$D:$D,$G140)),SUMIF('3'!$S:$S,$C140,'3'!$A:$A)-(SUMIFS('3'!$A:$A,'3'!$S:$S,$C140,'3'!$C:$C,$D140)+SUMIFS('3'!$A:$A,'3'!$S:$S,$C140,'3'!$D:$D,$D140)+SUMIFS('3'!$A:$A,'3'!$S:$S,$C140,'3'!$C:$C,$G140)+SUMIFS('3'!$A:$A,'3'!$S:$S,$C140,'3'!$D:$D,$G140)),SUMIF('3'!$T:$T,$C140,'3'!$A:$A)-(SUMIFS('3'!$A:$A,'3'!$T:$T,$C140,'3'!$C:$C,$D140)+SUMIFS('3'!$A:$A,'3'!$T:$T,$C140,'3'!$D:$D,$D140)+SUMIFS('3'!$A:$A,'3'!$T:$T,$C140,'3'!$C:$C,$G140)+SUMIFS('3'!$A:$A,'3'!$T:$T,$C140,'3'!$D:$D,$G140))))</f>
        <v>0</v>
      </c>
      <c r="M140" s="73" t="str">
        <f>IF('4'!$E$2="","",SUM(SUMIF('4'!$R:$R,$C140,'4'!$A:$A)-(SUMIFS('4'!$A:$A,'4'!$R:$R,$C140,'4'!$C:$C,$D140)+SUMIFS('4'!$A:$A,'4'!$R:$R,$C140,'4'!$D:$D,$D140)+SUMIFS('4'!$A:$A,'4'!$R:$R,$C140,'4'!$C:$C,$G140)+SUMIFS('4'!$A:$A,'4'!$R:$R,F140,'4'!$D:$D,$G140)),SUMIF('4'!$S:$S,$C140,'4'!$A:$A)-(SUMIFS('4'!$A:$A,'4'!$S:$S,$C140,'4'!$C:$C,$D140)+SUMIFS('4'!$A:$A,'4'!$S:$S,$C140,'4'!$D:$D,$D140)+SUMIFS('4'!$A:$A,'4'!$S:$S,$C140,'4'!$C:$C,$G140)+SUMIFS('4'!$A:$A,'4'!$S:$S,$C140,'4'!$D:$D,$G140)),SUMIF('4'!$T:$T,$C140,'4'!$A:$A)-(SUMIFS('4'!$A:$A,'4'!$T:$T,$C140,'4'!$C:$C,$D140)+SUMIFS('4'!$A:$A,'4'!$T:$T,$C140,'4'!$D:$D,$D140)+SUMIFS('4'!$A:$A,'4'!$T:$T,$C140,'4'!$C:$C,$G140)+SUMIFS('4'!$A:$A,'4'!$T:$T,$C140,'4'!$D:$D,$G140))))</f>
        <v/>
      </c>
      <c r="N140" s="73" t="str">
        <f>IF('5'!$E$2="","",SUM(SUMIF('5'!$R:$R,$C140,'5'!$A:$A)-(SUMIFS('5'!$A:$A,'5'!$R:$R,$C140,'5'!$C:$C,$D140)+SUMIFS('5'!$A:$A,'5'!$R:$R,$C140,'5'!$D:$D,$D140)+SUMIFS('5'!$A:$A,'5'!$R:$R,$C140,'5'!$C:$C,$G140)+SUMIFS('5'!$A:$A,'5'!$R:$R,G140,'5'!$D:$D,$G140)),SUMIF('5'!$S:$S,$C140,'5'!$A:$A)-(SUMIFS('5'!$A:$A,'5'!$S:$S,$C140,'5'!$C:$C,$D140)+SUMIFS('5'!$A:$A,'5'!$S:$S,$C140,'5'!$D:$D,$D140)+SUMIFS('5'!$A:$A,'5'!$S:$S,$C140,'5'!$C:$C,$G140)+SUMIFS('5'!$A:$A,'5'!$S:$S,$C140,'5'!$D:$D,$G140)),SUMIF('5'!$T:$T,$C140,'5'!$A:$A)-(SUMIFS('5'!$A:$A,'5'!$T:$T,$C140,'5'!$C:$C,$D140)+SUMIFS('5'!$A:$A,'5'!$T:$T,$C140,'5'!$D:$D,$D140)+SUMIFS('5'!$A:$A,'5'!$T:$T,$C140,'5'!$C:$C,$G140)+SUMIFS('5'!$A:$A,'5'!$T:$T,$C140,'5'!$D:$D,$G140))))</f>
        <v/>
      </c>
      <c r="O140" s="73" t="str">
        <f>IF('6'!$E$2="","",SUM(SUMIF('6'!$R:$R,$C140,'6'!$A:$A)-(SUMIFS('6'!$A:$A,'6'!$R:$R,$C140,'6'!$C:$C,$D140)+SUMIFS('6'!$A:$A,'6'!$R:$R,$C140,'6'!$D:$D,$D140)+SUMIFS('6'!$A:$A,'6'!$R:$R,$C140,'6'!$C:$C,$G140)+SUMIFS('6'!$A:$A,'6'!$R:$R,H140,'6'!$D:$D,$G140)),SUMIF('6'!$S:$S,$C140,'6'!$A:$A)-(SUMIFS('6'!$A:$A,'6'!$S:$S,$C140,'6'!$C:$C,$D140)+SUMIFS('6'!$A:$A,'6'!$S:$S,$C140,'6'!$D:$D,$D140)+SUMIFS('6'!$A:$A,'6'!$S:$S,$C140,'6'!$C:$C,$G140)+SUMIFS('6'!$A:$A,'6'!$S:$S,$C140,'6'!$D:$D,$G140)),SUMIF('6'!$T:$T,$C140,'6'!$A:$A)-(SUMIFS('6'!$A:$A,'6'!$T:$T,$C140,'6'!$C:$C,$D140)+SUMIFS('6'!$A:$A,'6'!$T:$T,$C140,'6'!$D:$D,$D140)+SUMIFS('6'!$A:$A,'6'!$T:$T,$C140,'6'!$C:$C,$G140)+SUMIFS('6'!$A:$A,'6'!$T:$T,$C140,'6'!$D:$D,$G140))))</f>
        <v/>
      </c>
      <c r="P140" s="73" t="str">
        <f>IF('7'!$E$2="","",SUM(SUMIF('7'!$R:$R,$C140,'7'!$A:$A)-(SUMIFS('7'!$A:$A,'7'!$R:$R,$C140,'7'!$C:$C,$D140)+SUMIFS('7'!$A:$A,'7'!$R:$R,$C140,'7'!$D:$D,$D140)+SUMIFS('7'!$A:$A,'7'!$R:$R,$C140,'7'!$C:$C,$G140)+SUMIFS('7'!$A:$A,'7'!$R:$R,I140,'7'!$D:$D,$G140)),SUMIF('7'!$S:$S,$C140,'7'!$A:$A)-(SUMIFS('7'!$A:$A,'7'!$S:$S,$C140,'7'!$C:$C,$D140)+SUMIFS('7'!$A:$A,'7'!$S:$S,$C140,'7'!$D:$D,$D140)+SUMIFS('7'!$A:$A,'7'!$S:$S,$C140,'7'!$C:$C,$G140)+SUMIFS('7'!$A:$A,'7'!$S:$S,$C140,'7'!$D:$D,$G140)),SUMIF('7'!$T:$T,$C140,'7'!$A:$A)-(SUMIFS('7'!$A:$A,'7'!$T:$T,$C140,'7'!$C:$C,$D140)+SUMIFS('7'!$A:$A,'7'!$T:$T,$C140,'7'!$D:$D,$D140)+SUMIFS('7'!$A:$A,'7'!$T:$T,$C140,'7'!$C:$C,$G140)+SUMIFS('7'!$A:$A,'7'!$T:$T,$C140,'7'!$D:$D,$G140))))</f>
        <v/>
      </c>
      <c r="Q140" s="73" t="str">
        <f>IF('8'!$E$2="","",SUM(SUMIF('8'!$R:$R,$C140,'8'!$A:$A)-(SUMIFS('8'!$A:$A,'8'!$R:$R,$C140,'8'!$C:$C,$D140)+SUMIFS('8'!$A:$A,'8'!$R:$R,$C140,'8'!$D:$D,$D140)+SUMIFS('8'!$A:$A,'8'!$R:$R,$C140,'8'!$C:$C,$G140)+SUMIFS('8'!$A:$A,'8'!$R:$R,J140,'8'!$D:$D,$G140)),SUMIF('8'!$S:$S,$C140,'8'!$A:$A)-(SUMIFS('8'!$A:$A,'8'!$S:$S,$C140,'8'!$C:$C,$D140)+SUMIFS('8'!$A:$A,'8'!$S:$S,$C140,'8'!$D:$D,$D140)+SUMIFS('8'!$A:$A,'8'!$S:$S,$C140,'8'!$C:$C,$G140)+SUMIFS('8'!$A:$A,'8'!$S:$S,$C140,'8'!$D:$D,$G140)),SUMIF('8'!$T:$T,$C140,'8'!$A:$A)-(SUMIFS('8'!$A:$A,'8'!$T:$T,$C140,'8'!$C:$C,$D140)+SUMIFS('8'!$A:$A,'8'!$T:$T,$C140,'8'!$D:$D,$D140)+SUMIFS('8'!$A:$A,'8'!$T:$T,$C140,'8'!$C:$C,$G140)+SUMIFS('8'!$A:$A,'8'!$T:$T,$C140,'8'!$D:$D,$G140))))</f>
        <v/>
      </c>
      <c r="R140" s="73" t="str">
        <f>IF('9'!$E$2="","",SUM(SUMIF('9'!$R:$R,$C140,'9'!$A:$A)-(SUMIFS('9'!$A:$A,'9'!$R:$R,$C140,'9'!$C:$C,$D140)+SUMIFS('9'!$A:$A,'9'!$R:$R,$C140,'9'!$D:$D,$D140)+SUMIFS('9'!$A:$A,'9'!$R:$R,$C140,'9'!$C:$C,$G140)+SUMIFS('9'!$A:$A,'9'!$R:$R,K140,'9'!$D:$D,$G140)),SUMIF('9'!$S:$S,$C140,'9'!$A:$A)-(SUMIFS('9'!$A:$A,'9'!$S:$S,$C140,'9'!$C:$C,$D140)+SUMIFS('9'!$A:$A,'9'!$S:$S,$C140,'9'!$D:$D,$D140)+SUMIFS('9'!$A:$A,'9'!$S:$S,$C140,'9'!$C:$C,$G140)+SUMIFS('9'!$A:$A,'9'!$S:$S,$C140,'9'!$D:$D,$G140)),SUMIF('9'!$T:$T,$C140,'9'!$A:$A)-(SUMIFS('9'!$A:$A,'9'!$T:$T,$C140,'9'!$C:$C,$D140)+SUMIFS('9'!$A:$A,'9'!$T:$T,$C140,'9'!$D:$D,$D140)+SUMIFS('9'!$A:$A,'9'!$T:$T,$C140,'9'!$C:$C,$G140)+SUMIFS('9'!$A:$A,'9'!$T:$T,$C140,'9'!$D:$D,$G140))))</f>
        <v/>
      </c>
      <c r="S140" s="73" t="str">
        <f>IF('10'!$D$2="","",SUM(SUMIF('10'!$Q:$Q,$C140,'10'!$A:$A)-(SUMIFS('10'!$A:$A,'10'!$Q:$Q,$C140,'10'!$B:$B,$D140)+SUMIFS('10'!$A:$A,'10'!$Q:$Q,$C140,'10'!$C:$C,$D140)+SUMIFS('10'!$A:$A,'10'!$Q:$Q,$C140,'10'!$B:$B,$G140)+SUMIFS('10'!$A:$A,'10'!$Q:$Q,L140,'10'!$C:$C,$G140)),SUMIF('10'!$R:$R,$C140,'10'!$A:$A)-(SUMIFS('10'!$A:$A,'10'!$R:$R,$C140,'10'!$B:$B,$D140)+SUMIFS('10'!$A:$A,'10'!$R:$R,$C140,'10'!$C:$C,$D140)+SUMIFS('10'!$A:$A,'10'!$R:$R,$C140,'10'!$B:$B,$G140)+SUMIFS('10'!$A:$A,'10'!$R:$R,$C140,'10'!$C:$C,$G140)),SUMIF('10'!$S:$S,$C140,'10'!$A:$A)-(SUMIFS('10'!$A:$A,'10'!$S:$S,$C140,'10'!$B:$B,$D140)+SUMIFS('10'!$A:$A,'10'!$S:$S,$C140,'10'!$C:$C,$D140)+SUMIFS('10'!$A:$A,'10'!$S:$S,$C140,'10'!$B:$B,$G140)+SUMIFS('10'!$A:$A,'10'!$S:$S,$C140,'10'!$C:$C,$G140))))</f>
        <v/>
      </c>
      <c r="T140" s="73" t="str">
        <f>IF('11'!$D$2="","",SUM(SUMIF('11'!$Q:$Q,$C140,'11'!$A:$A)-(SUMIFS('11'!$A:$A,'11'!$Q:$Q,$C140,'11'!$B:$B,$D140)+SUMIFS('11'!$A:$A,'11'!$Q:$Q,$C140,'11'!$C:$C,$D140)+SUMIFS('11'!$A:$A,'11'!$Q:$Q,$C140,'11'!$B:$B,$G140)+SUMIFS('11'!$A:$A,'11'!$Q:$Q,M140,'11'!$C:$C,$G140)),SUMIF('11'!$R:$R,$C140,'11'!$A:$A)-(SUMIFS('11'!$A:$A,'11'!$R:$R,$C140,'11'!$B:$B,$D140)+SUMIFS('11'!$A:$A,'11'!$R:$R,$C140,'11'!$C:$C,$D140)+SUMIFS('11'!$A:$A,'11'!$R:$R,$C140,'11'!$B:$B,$G140)+SUMIFS('11'!$A:$A,'11'!$R:$R,$C140,'11'!$C:$C,$G140)),SUMIF('11'!$S:$S,$C140,'11'!$A:$A)-(SUMIFS('11'!$A:$A,'11'!$S:$S,$C140,'11'!$B:$B,$D140)+SUMIFS('11'!$A:$A,'11'!$S:$S,$C140,'11'!$C:$C,$D140)+SUMIFS('11'!$A:$A,'11'!$S:$S,$C140,'11'!$B:$B,$G140)+SUMIFS('11'!$A:$A,'11'!$S:$S,$C140,'11'!$C:$C,$G140))))</f>
        <v/>
      </c>
      <c r="U140" s="74" t="str">
        <f>IF('12'!$D$2="","",SUM(SUMIF('12'!$Q:$Q,$C140,'12'!$A:$A)-(SUMIFS('12'!$A:$A,'12'!$Q:$Q,$C140,'12'!$B:$B,$D140)+SUMIFS('12'!$A:$A,'12'!$Q:$Q,$C140,'12'!$C:$C,$D140)+SUMIFS('12'!$A:$A,'12'!$Q:$Q,$C140,'12'!$B:$B,$G140)+SUMIFS('12'!$A:$A,'12'!$Q:$Q,N140,'12'!$C:$C,$G140)),SUMIF('12'!$R:$R,$C140,'12'!$A:$A)-(SUMIFS('12'!$A:$A,'12'!$R:$R,$C140,'12'!$B:$B,$D140)+SUMIFS('12'!$A:$A,'12'!$R:$R,$C140,'12'!$C:$C,$D140)+SUMIFS('12'!$A:$A,'12'!$R:$R,$C140,'12'!$B:$B,$G140)+SUMIFS('12'!$A:$A,'12'!$R:$R,$C140,'12'!$C:$C,$G140)),SUMIF('12'!$S:$S,$C140,'12'!$A:$A)-(SUMIFS('12'!$A:$A,'12'!$S:$S,$C140,'12'!$B:$B,$D140)+SUMIFS('12'!$A:$A,'12'!$S:$S,$C140,'12'!$C:$C,$D140)+SUMIFS('12'!$A:$A,'12'!$S:$S,$C140,'12'!$B:$B,$G140)+SUMIFS('12'!$A:$A,'12'!$S:$S,$C140,'12'!$C:$C,$G140))))</f>
        <v/>
      </c>
      <c r="V140" s="75" t="str">
        <f>IF('13'!$D$2="","",SUM(SUMIF('13'!$Q:$Q,$C140,'13'!$A:$A)-(SUMIFS('13'!$A:$A,'13'!$Q:$Q,$C140,'13'!$B:$B,$D140)+SUMIFS('13'!$A:$A,'13'!$Q:$Q,$C140,'13'!$C:$C,$D140)+SUMIFS('13'!$A:$A,'13'!$Q:$Q,$C140,'13'!$B:$B,$G140)+SUMIFS('13'!$A:$A,'13'!$Q:$Q,O140,'13'!$C:$C,$G140)),SUMIF('13'!$R:$R,$C140,'13'!$A:$A)-(SUMIFS('13'!$A:$A,'13'!$R:$R,$C140,'13'!$B:$B,$D140)+SUMIFS('13'!$A:$A,'13'!$R:$R,$C140,'13'!$C:$C,$D140)+SUMIFS('13'!$A:$A,'13'!$R:$R,$C140,'13'!$B:$B,$G140)+SUMIFS('13'!$A:$A,'13'!$R:$R,$C140,'13'!$C:$C,$G140)),SUMIF('13'!$S:$S,$C140,'13'!$A:$A)-(SUMIFS('13'!$A:$A,'13'!$S:$S,$C140,'13'!$B:$B,$D140)+SUMIFS('13'!$A:$A,'13'!$S:$S,$C140,'13'!$C:$C,$D140)+SUMIFS('13'!$A:$A,'13'!$S:$S,$C140,'13'!$B:$B,$G140)+SUMIFS('13'!$A:$A,'13'!$S:$S,$C140,'13'!$C:$C,$G140))))</f>
        <v/>
      </c>
      <c r="W140" s="76" t="str">
        <f>IF('14'!$D$2="","",SUM(SUMIF('14'!$Q:$Q,$C140,'14'!$A:$A)-(SUMIFS('14'!$A:$A,'14'!$Q:$Q,$C140,'14'!$B:$B,$D140)+SUMIFS('14'!$A:$A,'14'!$Q:$Q,$C140,'14'!$C:$C,$D140)+SUMIFS('14'!$A:$A,'14'!$Q:$Q,$C140,'14'!$B:$B,$G140)+SUMIFS('14'!$A:$A,'14'!$Q:$Q,P140,'14'!$C:$C,$G140)),SUMIF('14'!$R:$R,$C140,'14'!$A:$A)-(SUMIFS('14'!$A:$A,'14'!$R:$R,$C140,'14'!$B:$B,$D140)+SUMIFS('14'!$A:$A,'14'!$R:$R,$C140,'14'!$C:$C,$D140)+SUMIFS('14'!$A:$A,'14'!$R:$R,$C140,'14'!$B:$B,$G140)+SUMIFS('14'!$A:$A,'14'!$R:$R,$C140,'14'!$C:$C,$G140)),SUMIF('14'!$S:$S,$C140,'14'!$A:$A)-(SUMIFS('14'!$A:$A,'14'!$S:$S,$C140,'14'!$B:$B,$D140)+SUMIFS('14'!$A:$A,'14'!$S:$S,$C140,'14'!$C:$C,$D140)+SUMIFS('14'!$A:$A,'14'!$S:$S,$C140,'14'!$B:$B,$G140)+SUMIFS('14'!$A:$A,'14'!$S:$S,$C140,'14'!$C:$C,$G140))))</f>
        <v/>
      </c>
      <c r="X140" s="73" t="str">
        <f>IF('15'!$D$2="","",SUM(SUMIF('15'!$Q:$Q,$C140,'15'!$A:$A)-(SUMIFS('15'!$A:$A,'15'!$Q:$Q,$C140,'15'!$B:$B,$D140)+SUMIFS('15'!$A:$A,'15'!$Q:$Q,$C140,'15'!$C:$C,$D140)+SUMIFS('15'!$A:$A,'15'!$Q:$Q,$C140,'15'!$B:$B,$G140)+SUMIFS('15'!$A:$A,'15'!$Q:$Q,Q140,'15'!$C:$C,$G140)),SUMIF('15'!$R:$R,$C140,'15'!$A:$A)-(SUMIFS('15'!$A:$A,'15'!$R:$R,$C140,'15'!$B:$B,$D140)+SUMIFS('15'!$A:$A,'15'!$R:$R,$C140,'15'!$C:$C,$D140)+SUMIFS('15'!$A:$A,'15'!$R:$R,$C140,'15'!$B:$B,$G140)+SUMIFS('15'!$A:$A,'15'!$R:$R,$C140,'15'!$C:$C,$G140)),SUMIF('15'!$S:$S,$C140,'15'!$A:$A)-(SUMIFS('15'!$A:$A,'15'!$S:$S,$C140,'15'!$B:$B,$D140)+SUMIFS('15'!$A:$A,'15'!$S:$S,$C140,'15'!$C:$C,$D140)+SUMIFS('15'!$A:$A,'15'!$S:$S,$C140,'15'!$B:$B,$G140)+SUMIFS('15'!$A:$A,'15'!$S:$S,$C140,'15'!$C:$C,$G140))))</f>
        <v/>
      </c>
      <c r="Y140" s="77">
        <f t="shared" si="37"/>
        <v>0</v>
      </c>
      <c r="Z140" s="85">
        <f>SUM(COUNTIF('1'!$R$2:$T$100,$C140),COUNTIF('2'!$R$2:$T$100,$C140),COUNTIF('3'!$R$2:$T$100,$C140),COUNTIF('4'!$R$2:$T$100,$C140),COUNTIF('5'!$R$2:$T$100,$C140),COUNTIF('6'!$R$2:$T$100,$C140),COUNTIF('7'!$R$2:$T$100,$C140),COUNTIF('8'!$R$2:$T$100,$C140),COUNTIF('9'!$R$2:$T$100,$C140),COUNTIF('10'!$Q$2:$S$100,$C140),COUNTIF('11'!$Q$2:$S$100,$C140),COUNTIF('12'!$Q$2:$S$100,$C140),COUNTIF('13'!$Q$2:$S$100,$C140),COUNTIF('14'!$Q$2:$S$100,$C140),COUNTIF('15'!$Q$2:$S$100,$C140))</f>
        <v>0</v>
      </c>
    </row>
    <row r="141" spans="1:36" x14ac:dyDescent="0.2">
      <c r="A141" s="2" t="s">
        <v>45</v>
      </c>
      <c r="B141" s="2" t="s">
        <v>136</v>
      </c>
      <c r="C141" s="2" t="str">
        <f t="shared" si="34"/>
        <v>Ned Set-Abouha</v>
      </c>
      <c r="D141" s="40"/>
      <c r="E141" s="43"/>
      <c r="F141" s="72">
        <f t="shared" si="35"/>
        <v>0</v>
      </c>
      <c r="G141" s="40"/>
      <c r="H141" s="43"/>
      <c r="I141" s="72">
        <f t="shared" si="36"/>
        <v>0</v>
      </c>
      <c r="J141" s="73">
        <f>IF('1'!$E$2="","",SUM(SUMIF('1'!$R:$R,$C141,'1'!$A:$A)-(SUMIFS('1'!$A:$A,'1'!$R:$R,$C141,'1'!$C:$C,$D141)+SUMIFS('1'!$A:$A,'1'!$R:$R,$C141,'1'!$D:$D,$D141)+SUMIFS('1'!$A:$A,'1'!$R:$R,$C141,'1'!$C:$C,$G141)+SUMIFS('1'!$A:$A,'1'!$R:$R,C141,'1'!$D:$D,$G141)),SUMIF('1'!$S:$S,$C141,'1'!$A:$A)-(SUMIFS('1'!$A:$A,'1'!$S:$S,$C141,'1'!$C:$C,$D141)+SUMIFS('1'!$A:$A,'1'!$S:$S,$C141,'1'!$D:$D,$D141)+SUMIFS('1'!$A:$A,'1'!$S:$S,$C141,'1'!$C:$C,$G141)+SUMIFS('1'!$A:$A,'1'!$S:$S,$C141,'1'!$D:$D,$G141)),SUMIF('1'!$T:$T,$C141,'1'!$A:$A)-(SUMIFS('1'!$A:$A,'1'!$T:$T,$C141,'1'!$C:$C,$D141)+SUMIFS('1'!$A:$A,'1'!$T:$T,$C141,'1'!$D:$D,$D141)+SUMIFS('1'!$A:$A,'1'!$T:$T,$C141,'1'!$C:$C,$G141)+SUMIFS('1'!$A:$A,'1'!$T:$T,$C141,'1'!$D:$D,$G141))))</f>
        <v>0</v>
      </c>
      <c r="K141" s="73">
        <f>IF('2'!$E$2="","",SUM(SUMIF('2'!$R:$R,$C141,'2'!$A:$A)-(SUMIFS('2'!$A:$A,'2'!$R:$R,$C141,'2'!$C:$C,$D141)+SUMIFS('2'!$A:$A,'2'!$R:$R,$C141,'2'!$D:$D,$D141)+SUMIFS('2'!$A:$A,'2'!$R:$R,$C141,'2'!$C:$C,$G141)+SUMIFS('2'!$A:$A,'2'!$R:$R,D141,'2'!$D:$D,$G141)),SUMIF('2'!$S:$S,$C141,'2'!$A:$A)-(SUMIFS('2'!$A:$A,'2'!$S:$S,$C141,'2'!$C:$C,$D141)+SUMIFS('2'!$A:$A,'2'!$S:$S,$C141,'2'!$D:$D,$D141)+SUMIFS('2'!$A:$A,'2'!$S:$S,$C141,'2'!$C:$C,$G141)+SUMIFS('2'!$A:$A,'2'!$S:$S,$C141,'2'!$D:$D,$G141)),SUMIF('2'!$T:$T,$C141,'2'!$A:$A)-(SUMIFS('2'!$A:$A,'2'!$T:$T,$C141,'2'!$C:$C,$D141)+SUMIFS('2'!$A:$A,'2'!$T:$T,$C141,'2'!$D:$D,$D141)+SUMIFS('2'!$A:$A,'2'!$T:$T,$C141,'2'!$C:$C,$G141)+SUMIFS('2'!$A:$A,'2'!$T:$T,$C141,'2'!$D:$D,$G141))))</f>
        <v>0</v>
      </c>
      <c r="L141" s="73">
        <f>IF('3'!$E$2="","",SUM(SUMIF('3'!$R:$R,$C141,'3'!$A:$A)-(SUMIFS('3'!$A:$A,'3'!$R:$R,$C141,'3'!$C:$C,$D141)+SUMIFS('3'!$A:$A,'3'!$R:$R,$C141,'3'!$D:$D,$D141)+SUMIFS('3'!$A:$A,'3'!$R:$R,$C141,'3'!$C:$C,$G141)+SUMIFS('3'!$A:$A,'3'!$R:$R,E141,'3'!$D:$D,$G141)),SUMIF('3'!$S:$S,$C141,'3'!$A:$A)-(SUMIFS('3'!$A:$A,'3'!$S:$S,$C141,'3'!$C:$C,$D141)+SUMIFS('3'!$A:$A,'3'!$S:$S,$C141,'3'!$D:$D,$D141)+SUMIFS('3'!$A:$A,'3'!$S:$S,$C141,'3'!$C:$C,$G141)+SUMIFS('3'!$A:$A,'3'!$S:$S,$C141,'3'!$D:$D,$G141)),SUMIF('3'!$T:$T,$C141,'3'!$A:$A)-(SUMIFS('3'!$A:$A,'3'!$T:$T,$C141,'3'!$C:$C,$D141)+SUMIFS('3'!$A:$A,'3'!$T:$T,$C141,'3'!$D:$D,$D141)+SUMIFS('3'!$A:$A,'3'!$T:$T,$C141,'3'!$C:$C,$G141)+SUMIFS('3'!$A:$A,'3'!$T:$T,$C141,'3'!$D:$D,$G141))))</f>
        <v>0</v>
      </c>
      <c r="M141" s="73" t="str">
        <f>IF('4'!$E$2="","",SUM(SUMIF('4'!$R:$R,$C141,'4'!$A:$A)-(SUMIFS('4'!$A:$A,'4'!$R:$R,$C141,'4'!$C:$C,$D141)+SUMIFS('4'!$A:$A,'4'!$R:$R,$C141,'4'!$D:$D,$D141)+SUMIFS('4'!$A:$A,'4'!$R:$R,$C141,'4'!$C:$C,$G141)+SUMIFS('4'!$A:$A,'4'!$R:$R,F141,'4'!$D:$D,$G141)),SUMIF('4'!$S:$S,$C141,'4'!$A:$A)-(SUMIFS('4'!$A:$A,'4'!$S:$S,$C141,'4'!$C:$C,$D141)+SUMIFS('4'!$A:$A,'4'!$S:$S,$C141,'4'!$D:$D,$D141)+SUMIFS('4'!$A:$A,'4'!$S:$S,$C141,'4'!$C:$C,$G141)+SUMIFS('4'!$A:$A,'4'!$S:$S,$C141,'4'!$D:$D,$G141)),SUMIF('4'!$T:$T,$C141,'4'!$A:$A)-(SUMIFS('4'!$A:$A,'4'!$T:$T,$C141,'4'!$C:$C,$D141)+SUMIFS('4'!$A:$A,'4'!$T:$T,$C141,'4'!$D:$D,$D141)+SUMIFS('4'!$A:$A,'4'!$T:$T,$C141,'4'!$C:$C,$G141)+SUMIFS('4'!$A:$A,'4'!$T:$T,$C141,'4'!$D:$D,$G141))))</f>
        <v/>
      </c>
      <c r="N141" s="73" t="str">
        <f>IF('5'!$E$2="","",SUM(SUMIF('5'!$R:$R,$C141,'5'!$A:$A)-(SUMIFS('5'!$A:$A,'5'!$R:$R,$C141,'5'!$C:$C,$D141)+SUMIFS('5'!$A:$A,'5'!$R:$R,$C141,'5'!$D:$D,$D141)+SUMIFS('5'!$A:$A,'5'!$R:$R,$C141,'5'!$C:$C,$G141)+SUMIFS('5'!$A:$A,'5'!$R:$R,G141,'5'!$D:$D,$G141)),SUMIF('5'!$S:$S,$C141,'5'!$A:$A)-(SUMIFS('5'!$A:$A,'5'!$S:$S,$C141,'5'!$C:$C,$D141)+SUMIFS('5'!$A:$A,'5'!$S:$S,$C141,'5'!$D:$D,$D141)+SUMIFS('5'!$A:$A,'5'!$S:$S,$C141,'5'!$C:$C,$G141)+SUMIFS('5'!$A:$A,'5'!$S:$S,$C141,'5'!$D:$D,$G141)),SUMIF('5'!$T:$T,$C141,'5'!$A:$A)-(SUMIFS('5'!$A:$A,'5'!$T:$T,$C141,'5'!$C:$C,$D141)+SUMIFS('5'!$A:$A,'5'!$T:$T,$C141,'5'!$D:$D,$D141)+SUMIFS('5'!$A:$A,'5'!$T:$T,$C141,'5'!$C:$C,$G141)+SUMIFS('5'!$A:$A,'5'!$T:$T,$C141,'5'!$D:$D,$G141))))</f>
        <v/>
      </c>
      <c r="O141" s="73" t="str">
        <f>IF('6'!$E$2="","",SUM(SUMIF('6'!$R:$R,$C141,'6'!$A:$A)-(SUMIFS('6'!$A:$A,'6'!$R:$R,$C141,'6'!$C:$C,$D141)+SUMIFS('6'!$A:$A,'6'!$R:$R,$C141,'6'!$D:$D,$D141)+SUMIFS('6'!$A:$A,'6'!$R:$R,$C141,'6'!$C:$C,$G141)+SUMIFS('6'!$A:$A,'6'!$R:$R,H141,'6'!$D:$D,$G141)),SUMIF('6'!$S:$S,$C141,'6'!$A:$A)-(SUMIFS('6'!$A:$A,'6'!$S:$S,$C141,'6'!$C:$C,$D141)+SUMIFS('6'!$A:$A,'6'!$S:$S,$C141,'6'!$D:$D,$D141)+SUMIFS('6'!$A:$A,'6'!$S:$S,$C141,'6'!$C:$C,$G141)+SUMIFS('6'!$A:$A,'6'!$S:$S,$C141,'6'!$D:$D,$G141)),SUMIF('6'!$T:$T,$C141,'6'!$A:$A)-(SUMIFS('6'!$A:$A,'6'!$T:$T,$C141,'6'!$C:$C,$D141)+SUMIFS('6'!$A:$A,'6'!$T:$T,$C141,'6'!$D:$D,$D141)+SUMIFS('6'!$A:$A,'6'!$T:$T,$C141,'6'!$C:$C,$G141)+SUMIFS('6'!$A:$A,'6'!$T:$T,$C141,'6'!$D:$D,$G141))))</f>
        <v/>
      </c>
      <c r="P141" s="73" t="str">
        <f>IF('7'!$E$2="","",SUM(SUMIF('7'!$R:$R,$C141,'7'!$A:$A)-(SUMIFS('7'!$A:$A,'7'!$R:$R,$C141,'7'!$C:$C,$D141)+SUMIFS('7'!$A:$A,'7'!$R:$R,$C141,'7'!$D:$D,$D141)+SUMIFS('7'!$A:$A,'7'!$R:$R,$C141,'7'!$C:$C,$G141)+SUMIFS('7'!$A:$A,'7'!$R:$R,I141,'7'!$D:$D,$G141)),SUMIF('7'!$S:$S,$C141,'7'!$A:$A)-(SUMIFS('7'!$A:$A,'7'!$S:$S,$C141,'7'!$C:$C,$D141)+SUMIFS('7'!$A:$A,'7'!$S:$S,$C141,'7'!$D:$D,$D141)+SUMIFS('7'!$A:$A,'7'!$S:$S,$C141,'7'!$C:$C,$G141)+SUMIFS('7'!$A:$A,'7'!$S:$S,$C141,'7'!$D:$D,$G141)),SUMIF('7'!$T:$T,$C141,'7'!$A:$A)-(SUMIFS('7'!$A:$A,'7'!$T:$T,$C141,'7'!$C:$C,$D141)+SUMIFS('7'!$A:$A,'7'!$T:$T,$C141,'7'!$D:$D,$D141)+SUMIFS('7'!$A:$A,'7'!$T:$T,$C141,'7'!$C:$C,$G141)+SUMIFS('7'!$A:$A,'7'!$T:$T,$C141,'7'!$D:$D,$G141))))</f>
        <v/>
      </c>
      <c r="Q141" s="73" t="str">
        <f>IF('8'!$E$2="","",SUM(SUMIF('8'!$R:$R,$C141,'8'!$A:$A)-(SUMIFS('8'!$A:$A,'8'!$R:$R,$C141,'8'!$C:$C,$D141)+SUMIFS('8'!$A:$A,'8'!$R:$R,$C141,'8'!$D:$D,$D141)+SUMIFS('8'!$A:$A,'8'!$R:$R,$C141,'8'!$C:$C,$G141)+SUMIFS('8'!$A:$A,'8'!$R:$R,J141,'8'!$D:$D,$G141)),SUMIF('8'!$S:$S,$C141,'8'!$A:$A)-(SUMIFS('8'!$A:$A,'8'!$S:$S,$C141,'8'!$C:$C,$D141)+SUMIFS('8'!$A:$A,'8'!$S:$S,$C141,'8'!$D:$D,$D141)+SUMIFS('8'!$A:$A,'8'!$S:$S,$C141,'8'!$C:$C,$G141)+SUMIFS('8'!$A:$A,'8'!$S:$S,$C141,'8'!$D:$D,$G141)),SUMIF('8'!$T:$T,$C141,'8'!$A:$A)-(SUMIFS('8'!$A:$A,'8'!$T:$T,$C141,'8'!$C:$C,$D141)+SUMIFS('8'!$A:$A,'8'!$T:$T,$C141,'8'!$D:$D,$D141)+SUMIFS('8'!$A:$A,'8'!$T:$T,$C141,'8'!$C:$C,$G141)+SUMIFS('8'!$A:$A,'8'!$T:$T,$C141,'8'!$D:$D,$G141))))</f>
        <v/>
      </c>
      <c r="R141" s="73" t="str">
        <f>IF('9'!$E$2="","",SUM(SUMIF('9'!$R:$R,$C141,'9'!$A:$A)-(SUMIFS('9'!$A:$A,'9'!$R:$R,$C141,'9'!$C:$C,$D141)+SUMIFS('9'!$A:$A,'9'!$R:$R,$C141,'9'!$D:$D,$D141)+SUMIFS('9'!$A:$A,'9'!$R:$R,$C141,'9'!$C:$C,$G141)+SUMIFS('9'!$A:$A,'9'!$R:$R,K141,'9'!$D:$D,$G141)),SUMIF('9'!$S:$S,$C141,'9'!$A:$A)-(SUMIFS('9'!$A:$A,'9'!$S:$S,$C141,'9'!$C:$C,$D141)+SUMIFS('9'!$A:$A,'9'!$S:$S,$C141,'9'!$D:$D,$D141)+SUMIFS('9'!$A:$A,'9'!$S:$S,$C141,'9'!$C:$C,$G141)+SUMIFS('9'!$A:$A,'9'!$S:$S,$C141,'9'!$D:$D,$G141)),SUMIF('9'!$T:$T,$C141,'9'!$A:$A)-(SUMIFS('9'!$A:$A,'9'!$T:$T,$C141,'9'!$C:$C,$D141)+SUMIFS('9'!$A:$A,'9'!$T:$T,$C141,'9'!$D:$D,$D141)+SUMIFS('9'!$A:$A,'9'!$T:$T,$C141,'9'!$C:$C,$G141)+SUMIFS('9'!$A:$A,'9'!$T:$T,$C141,'9'!$D:$D,$G141))))</f>
        <v/>
      </c>
      <c r="S141" s="73" t="str">
        <f>IF('10'!$D$2="","",SUM(SUMIF('10'!$Q:$Q,$C141,'10'!$A:$A)-(SUMIFS('10'!$A:$A,'10'!$Q:$Q,$C141,'10'!$B:$B,$D141)+SUMIFS('10'!$A:$A,'10'!$Q:$Q,$C141,'10'!$C:$C,$D141)+SUMIFS('10'!$A:$A,'10'!$Q:$Q,$C141,'10'!$B:$B,$G141)+SUMIFS('10'!$A:$A,'10'!$Q:$Q,L141,'10'!$C:$C,$G141)),SUMIF('10'!$R:$R,$C141,'10'!$A:$A)-(SUMIFS('10'!$A:$A,'10'!$R:$R,$C141,'10'!$B:$B,$D141)+SUMIFS('10'!$A:$A,'10'!$R:$R,$C141,'10'!$C:$C,$D141)+SUMIFS('10'!$A:$A,'10'!$R:$R,$C141,'10'!$B:$B,$G141)+SUMIFS('10'!$A:$A,'10'!$R:$R,$C141,'10'!$C:$C,$G141)),SUMIF('10'!$S:$S,$C141,'10'!$A:$A)-(SUMIFS('10'!$A:$A,'10'!$S:$S,$C141,'10'!$B:$B,$D141)+SUMIFS('10'!$A:$A,'10'!$S:$S,$C141,'10'!$C:$C,$D141)+SUMIFS('10'!$A:$A,'10'!$S:$S,$C141,'10'!$B:$B,$G141)+SUMIFS('10'!$A:$A,'10'!$S:$S,$C141,'10'!$C:$C,$G141))))</f>
        <v/>
      </c>
      <c r="T141" s="73" t="str">
        <f>IF('11'!$D$2="","",SUM(SUMIF('11'!$Q:$Q,$C141,'11'!$A:$A)-(SUMIFS('11'!$A:$A,'11'!$Q:$Q,$C141,'11'!$B:$B,$D141)+SUMIFS('11'!$A:$A,'11'!$Q:$Q,$C141,'11'!$C:$C,$D141)+SUMIFS('11'!$A:$A,'11'!$Q:$Q,$C141,'11'!$B:$B,$G141)+SUMIFS('11'!$A:$A,'11'!$Q:$Q,M141,'11'!$C:$C,$G141)),SUMIF('11'!$R:$R,$C141,'11'!$A:$A)-(SUMIFS('11'!$A:$A,'11'!$R:$R,$C141,'11'!$B:$B,$D141)+SUMIFS('11'!$A:$A,'11'!$R:$R,$C141,'11'!$C:$C,$D141)+SUMIFS('11'!$A:$A,'11'!$R:$R,$C141,'11'!$B:$B,$G141)+SUMIFS('11'!$A:$A,'11'!$R:$R,$C141,'11'!$C:$C,$G141)),SUMIF('11'!$S:$S,$C141,'11'!$A:$A)-(SUMIFS('11'!$A:$A,'11'!$S:$S,$C141,'11'!$B:$B,$D141)+SUMIFS('11'!$A:$A,'11'!$S:$S,$C141,'11'!$C:$C,$D141)+SUMIFS('11'!$A:$A,'11'!$S:$S,$C141,'11'!$B:$B,$G141)+SUMIFS('11'!$A:$A,'11'!$S:$S,$C141,'11'!$C:$C,$G141))))</f>
        <v/>
      </c>
      <c r="U141" s="74" t="str">
        <f>IF('12'!$D$2="","",SUM(SUMIF('12'!$Q:$Q,$C141,'12'!$A:$A)-(SUMIFS('12'!$A:$A,'12'!$Q:$Q,$C141,'12'!$B:$B,$D141)+SUMIFS('12'!$A:$A,'12'!$Q:$Q,$C141,'12'!$C:$C,$D141)+SUMIFS('12'!$A:$A,'12'!$Q:$Q,$C141,'12'!$B:$B,$G141)+SUMIFS('12'!$A:$A,'12'!$Q:$Q,N141,'12'!$C:$C,$G141)),SUMIF('12'!$R:$R,$C141,'12'!$A:$A)-(SUMIFS('12'!$A:$A,'12'!$R:$R,$C141,'12'!$B:$B,$D141)+SUMIFS('12'!$A:$A,'12'!$R:$R,$C141,'12'!$C:$C,$D141)+SUMIFS('12'!$A:$A,'12'!$R:$R,$C141,'12'!$B:$B,$G141)+SUMIFS('12'!$A:$A,'12'!$R:$R,$C141,'12'!$C:$C,$G141)),SUMIF('12'!$S:$S,$C141,'12'!$A:$A)-(SUMIFS('12'!$A:$A,'12'!$S:$S,$C141,'12'!$B:$B,$D141)+SUMIFS('12'!$A:$A,'12'!$S:$S,$C141,'12'!$C:$C,$D141)+SUMIFS('12'!$A:$A,'12'!$S:$S,$C141,'12'!$B:$B,$G141)+SUMIFS('12'!$A:$A,'12'!$S:$S,$C141,'12'!$C:$C,$G141))))</f>
        <v/>
      </c>
      <c r="V141" s="75" t="str">
        <f>IF('13'!$D$2="","",SUM(SUMIF('13'!$Q:$Q,$C141,'13'!$A:$A)-(SUMIFS('13'!$A:$A,'13'!$Q:$Q,$C141,'13'!$B:$B,$D141)+SUMIFS('13'!$A:$A,'13'!$Q:$Q,$C141,'13'!$C:$C,$D141)+SUMIFS('13'!$A:$A,'13'!$Q:$Q,$C141,'13'!$B:$B,$G141)+SUMIFS('13'!$A:$A,'13'!$Q:$Q,O141,'13'!$C:$C,$G141)),SUMIF('13'!$R:$R,$C141,'13'!$A:$A)-(SUMIFS('13'!$A:$A,'13'!$R:$R,$C141,'13'!$B:$B,$D141)+SUMIFS('13'!$A:$A,'13'!$R:$R,$C141,'13'!$C:$C,$D141)+SUMIFS('13'!$A:$A,'13'!$R:$R,$C141,'13'!$B:$B,$G141)+SUMIFS('13'!$A:$A,'13'!$R:$R,$C141,'13'!$C:$C,$G141)),SUMIF('13'!$S:$S,$C141,'13'!$A:$A)-(SUMIFS('13'!$A:$A,'13'!$S:$S,$C141,'13'!$B:$B,$D141)+SUMIFS('13'!$A:$A,'13'!$S:$S,$C141,'13'!$C:$C,$D141)+SUMIFS('13'!$A:$A,'13'!$S:$S,$C141,'13'!$B:$B,$G141)+SUMIFS('13'!$A:$A,'13'!$S:$S,$C141,'13'!$C:$C,$G141))))</f>
        <v/>
      </c>
      <c r="W141" s="76" t="str">
        <f>IF('14'!$D$2="","",SUM(SUMIF('14'!$Q:$Q,$C141,'14'!$A:$A)-(SUMIFS('14'!$A:$A,'14'!$Q:$Q,$C141,'14'!$B:$B,$D141)+SUMIFS('14'!$A:$A,'14'!$Q:$Q,$C141,'14'!$C:$C,$D141)+SUMIFS('14'!$A:$A,'14'!$Q:$Q,$C141,'14'!$B:$B,$G141)+SUMIFS('14'!$A:$A,'14'!$Q:$Q,P141,'14'!$C:$C,$G141)),SUMIF('14'!$R:$R,$C141,'14'!$A:$A)-(SUMIFS('14'!$A:$A,'14'!$R:$R,$C141,'14'!$B:$B,$D141)+SUMIFS('14'!$A:$A,'14'!$R:$R,$C141,'14'!$C:$C,$D141)+SUMIFS('14'!$A:$A,'14'!$R:$R,$C141,'14'!$B:$B,$G141)+SUMIFS('14'!$A:$A,'14'!$R:$R,$C141,'14'!$C:$C,$G141)),SUMIF('14'!$S:$S,$C141,'14'!$A:$A)-(SUMIFS('14'!$A:$A,'14'!$S:$S,$C141,'14'!$B:$B,$D141)+SUMIFS('14'!$A:$A,'14'!$S:$S,$C141,'14'!$C:$C,$D141)+SUMIFS('14'!$A:$A,'14'!$S:$S,$C141,'14'!$B:$B,$G141)+SUMIFS('14'!$A:$A,'14'!$S:$S,$C141,'14'!$C:$C,$G141))))</f>
        <v/>
      </c>
      <c r="X141" s="73" t="str">
        <f>IF('15'!$D$2="","",SUM(SUMIF('15'!$Q:$Q,$C141,'15'!$A:$A)-(SUMIFS('15'!$A:$A,'15'!$Q:$Q,$C141,'15'!$B:$B,$D141)+SUMIFS('15'!$A:$A,'15'!$Q:$Q,$C141,'15'!$C:$C,$D141)+SUMIFS('15'!$A:$A,'15'!$Q:$Q,$C141,'15'!$B:$B,$G141)+SUMIFS('15'!$A:$A,'15'!$Q:$Q,Q141,'15'!$C:$C,$G141)),SUMIF('15'!$R:$R,$C141,'15'!$A:$A)-(SUMIFS('15'!$A:$A,'15'!$R:$R,$C141,'15'!$B:$B,$D141)+SUMIFS('15'!$A:$A,'15'!$R:$R,$C141,'15'!$C:$C,$D141)+SUMIFS('15'!$A:$A,'15'!$R:$R,$C141,'15'!$B:$B,$G141)+SUMIFS('15'!$A:$A,'15'!$R:$R,$C141,'15'!$C:$C,$G141)),SUMIF('15'!$S:$S,$C141,'15'!$A:$A)-(SUMIFS('15'!$A:$A,'15'!$S:$S,$C141,'15'!$B:$B,$D141)+SUMIFS('15'!$A:$A,'15'!$S:$S,$C141,'15'!$C:$C,$D141)+SUMIFS('15'!$A:$A,'15'!$S:$S,$C141,'15'!$B:$B,$G141)+SUMIFS('15'!$A:$A,'15'!$S:$S,$C141,'15'!$C:$C,$G141))))</f>
        <v/>
      </c>
      <c r="Y141" s="77">
        <f t="shared" si="37"/>
        <v>0</v>
      </c>
      <c r="Z141" s="85">
        <f>SUM(COUNTIF('1'!$R$2:$T$100,$C141),COUNTIF('2'!$R$2:$T$100,$C141),COUNTIF('3'!$R$2:$T$100,$C141),COUNTIF('4'!$R$2:$T$100,$C141),COUNTIF('5'!$R$2:$T$100,$C141),COUNTIF('6'!$R$2:$T$100,$C141),COUNTIF('7'!$R$2:$T$100,$C141),COUNTIF('8'!$R$2:$T$100,$C141),COUNTIF('9'!$R$2:$T$100,$C141),COUNTIF('10'!$Q$2:$S$100,$C141),COUNTIF('11'!$Q$2:$S$100,$C141),COUNTIF('12'!$Q$2:$S$100,$C141),COUNTIF('13'!$Q$2:$S$100,$C141),COUNTIF('14'!$Q$2:$S$100,$C141),COUNTIF('15'!$Q$2:$S$100,$C141))</f>
        <v>0</v>
      </c>
    </row>
    <row r="142" spans="1:36" x14ac:dyDescent="0.2">
      <c r="A142" s="2" t="s">
        <v>22</v>
      </c>
      <c r="B142" s="2" t="s">
        <v>123</v>
      </c>
      <c r="C142" s="2" t="str">
        <f t="shared" si="34"/>
        <v>Sherif Shaaban</v>
      </c>
      <c r="D142" s="40"/>
      <c r="E142" s="43"/>
      <c r="F142" s="72">
        <f t="shared" si="35"/>
        <v>0</v>
      </c>
      <c r="G142" s="40"/>
      <c r="H142" s="43"/>
      <c r="I142" s="72">
        <f t="shared" si="36"/>
        <v>0</v>
      </c>
      <c r="J142" s="73">
        <f>IF('1'!$E$2="","",SUM(SUMIF('1'!$R:$R,$C142,'1'!$A:$A)-(SUMIFS('1'!$A:$A,'1'!$R:$R,$C142,'1'!$C:$C,$D142)+SUMIFS('1'!$A:$A,'1'!$R:$R,$C142,'1'!$D:$D,$D142)+SUMIFS('1'!$A:$A,'1'!$R:$R,$C142,'1'!$C:$C,$G142)+SUMIFS('1'!$A:$A,'1'!$R:$R,C142,'1'!$D:$D,$G142)),SUMIF('1'!$S:$S,$C142,'1'!$A:$A)-(SUMIFS('1'!$A:$A,'1'!$S:$S,$C142,'1'!$C:$C,$D142)+SUMIFS('1'!$A:$A,'1'!$S:$S,$C142,'1'!$D:$D,$D142)+SUMIFS('1'!$A:$A,'1'!$S:$S,$C142,'1'!$C:$C,$G142)+SUMIFS('1'!$A:$A,'1'!$S:$S,$C142,'1'!$D:$D,$G142)),SUMIF('1'!$T:$T,$C142,'1'!$A:$A)-(SUMIFS('1'!$A:$A,'1'!$T:$T,$C142,'1'!$C:$C,$D142)+SUMIFS('1'!$A:$A,'1'!$T:$T,$C142,'1'!$D:$D,$D142)+SUMIFS('1'!$A:$A,'1'!$T:$T,$C142,'1'!$C:$C,$G142)+SUMIFS('1'!$A:$A,'1'!$T:$T,$C142,'1'!$D:$D,$G142))))</f>
        <v>0</v>
      </c>
      <c r="K142" s="73">
        <f>IF('2'!$E$2="","",SUM(SUMIF('2'!$R:$R,$C142,'2'!$A:$A)-(SUMIFS('2'!$A:$A,'2'!$R:$R,$C142,'2'!$C:$C,$D142)+SUMIFS('2'!$A:$A,'2'!$R:$R,$C142,'2'!$D:$D,$D142)+SUMIFS('2'!$A:$A,'2'!$R:$R,$C142,'2'!$C:$C,$G142)+SUMIFS('2'!$A:$A,'2'!$R:$R,D142,'2'!$D:$D,$G142)),SUMIF('2'!$S:$S,$C142,'2'!$A:$A)-(SUMIFS('2'!$A:$A,'2'!$S:$S,$C142,'2'!$C:$C,$D142)+SUMIFS('2'!$A:$A,'2'!$S:$S,$C142,'2'!$D:$D,$D142)+SUMIFS('2'!$A:$A,'2'!$S:$S,$C142,'2'!$C:$C,$G142)+SUMIFS('2'!$A:$A,'2'!$S:$S,$C142,'2'!$D:$D,$G142)),SUMIF('2'!$T:$T,$C142,'2'!$A:$A)-(SUMIFS('2'!$A:$A,'2'!$T:$T,$C142,'2'!$C:$C,$D142)+SUMIFS('2'!$A:$A,'2'!$T:$T,$C142,'2'!$D:$D,$D142)+SUMIFS('2'!$A:$A,'2'!$T:$T,$C142,'2'!$C:$C,$G142)+SUMIFS('2'!$A:$A,'2'!$T:$T,$C142,'2'!$D:$D,$G142))))</f>
        <v>0</v>
      </c>
      <c r="L142" s="73">
        <f>IF('3'!$E$2="","",SUM(SUMIF('3'!$R:$R,$C142,'3'!$A:$A)-(SUMIFS('3'!$A:$A,'3'!$R:$R,$C142,'3'!$C:$C,$D142)+SUMIFS('3'!$A:$A,'3'!$R:$R,$C142,'3'!$D:$D,$D142)+SUMIFS('3'!$A:$A,'3'!$R:$R,$C142,'3'!$C:$C,$G142)+SUMIFS('3'!$A:$A,'3'!$R:$R,E142,'3'!$D:$D,$G142)),SUMIF('3'!$S:$S,$C142,'3'!$A:$A)-(SUMIFS('3'!$A:$A,'3'!$S:$S,$C142,'3'!$C:$C,$D142)+SUMIFS('3'!$A:$A,'3'!$S:$S,$C142,'3'!$D:$D,$D142)+SUMIFS('3'!$A:$A,'3'!$S:$S,$C142,'3'!$C:$C,$G142)+SUMIFS('3'!$A:$A,'3'!$S:$S,$C142,'3'!$D:$D,$G142)),SUMIF('3'!$T:$T,$C142,'3'!$A:$A)-(SUMIFS('3'!$A:$A,'3'!$T:$T,$C142,'3'!$C:$C,$D142)+SUMIFS('3'!$A:$A,'3'!$T:$T,$C142,'3'!$D:$D,$D142)+SUMIFS('3'!$A:$A,'3'!$T:$T,$C142,'3'!$C:$C,$G142)+SUMIFS('3'!$A:$A,'3'!$T:$T,$C142,'3'!$D:$D,$G142))))</f>
        <v>0</v>
      </c>
      <c r="M142" s="73" t="str">
        <f>IF('4'!$E$2="","",SUM(SUMIF('4'!$R:$R,$C142,'4'!$A:$A)-(SUMIFS('4'!$A:$A,'4'!$R:$R,$C142,'4'!$C:$C,$D142)+SUMIFS('4'!$A:$A,'4'!$R:$R,$C142,'4'!$D:$D,$D142)+SUMIFS('4'!$A:$A,'4'!$R:$R,$C142,'4'!$C:$C,$G142)+SUMIFS('4'!$A:$A,'4'!$R:$R,F142,'4'!$D:$D,$G142)),SUMIF('4'!$S:$S,$C142,'4'!$A:$A)-(SUMIFS('4'!$A:$A,'4'!$S:$S,$C142,'4'!$C:$C,$D142)+SUMIFS('4'!$A:$A,'4'!$S:$S,$C142,'4'!$D:$D,$D142)+SUMIFS('4'!$A:$A,'4'!$S:$S,$C142,'4'!$C:$C,$G142)+SUMIFS('4'!$A:$A,'4'!$S:$S,$C142,'4'!$D:$D,$G142)),SUMIF('4'!$T:$T,$C142,'4'!$A:$A)-(SUMIFS('4'!$A:$A,'4'!$T:$T,$C142,'4'!$C:$C,$D142)+SUMIFS('4'!$A:$A,'4'!$T:$T,$C142,'4'!$D:$D,$D142)+SUMIFS('4'!$A:$A,'4'!$T:$T,$C142,'4'!$C:$C,$G142)+SUMIFS('4'!$A:$A,'4'!$T:$T,$C142,'4'!$D:$D,$G142))))</f>
        <v/>
      </c>
      <c r="N142" s="73" t="str">
        <f>IF('5'!$E$2="","",SUM(SUMIF('5'!$R:$R,$C142,'5'!$A:$A)-(SUMIFS('5'!$A:$A,'5'!$R:$R,$C142,'5'!$C:$C,$D142)+SUMIFS('5'!$A:$A,'5'!$R:$R,$C142,'5'!$D:$D,$D142)+SUMIFS('5'!$A:$A,'5'!$R:$R,$C142,'5'!$C:$C,$G142)+SUMIFS('5'!$A:$A,'5'!$R:$R,G142,'5'!$D:$D,$G142)),SUMIF('5'!$S:$S,$C142,'5'!$A:$A)-(SUMIFS('5'!$A:$A,'5'!$S:$S,$C142,'5'!$C:$C,$D142)+SUMIFS('5'!$A:$A,'5'!$S:$S,$C142,'5'!$D:$D,$D142)+SUMIFS('5'!$A:$A,'5'!$S:$S,$C142,'5'!$C:$C,$G142)+SUMIFS('5'!$A:$A,'5'!$S:$S,$C142,'5'!$D:$D,$G142)),SUMIF('5'!$T:$T,$C142,'5'!$A:$A)-(SUMIFS('5'!$A:$A,'5'!$T:$T,$C142,'5'!$C:$C,$D142)+SUMIFS('5'!$A:$A,'5'!$T:$T,$C142,'5'!$D:$D,$D142)+SUMIFS('5'!$A:$A,'5'!$T:$T,$C142,'5'!$C:$C,$G142)+SUMIFS('5'!$A:$A,'5'!$T:$T,$C142,'5'!$D:$D,$G142))))</f>
        <v/>
      </c>
      <c r="O142" s="73" t="str">
        <f>IF('6'!$E$2="","",SUM(SUMIF('6'!$R:$R,$C142,'6'!$A:$A)-(SUMIFS('6'!$A:$A,'6'!$R:$R,$C142,'6'!$C:$C,$D142)+SUMIFS('6'!$A:$A,'6'!$R:$R,$C142,'6'!$D:$D,$D142)+SUMIFS('6'!$A:$A,'6'!$R:$R,$C142,'6'!$C:$C,$G142)+SUMIFS('6'!$A:$A,'6'!$R:$R,H142,'6'!$D:$D,$G142)),SUMIF('6'!$S:$S,$C142,'6'!$A:$A)-(SUMIFS('6'!$A:$A,'6'!$S:$S,$C142,'6'!$C:$C,$D142)+SUMIFS('6'!$A:$A,'6'!$S:$S,$C142,'6'!$D:$D,$D142)+SUMIFS('6'!$A:$A,'6'!$S:$S,$C142,'6'!$C:$C,$G142)+SUMIFS('6'!$A:$A,'6'!$S:$S,$C142,'6'!$D:$D,$G142)),SUMIF('6'!$T:$T,$C142,'6'!$A:$A)-(SUMIFS('6'!$A:$A,'6'!$T:$T,$C142,'6'!$C:$C,$D142)+SUMIFS('6'!$A:$A,'6'!$T:$T,$C142,'6'!$D:$D,$D142)+SUMIFS('6'!$A:$A,'6'!$T:$T,$C142,'6'!$C:$C,$G142)+SUMIFS('6'!$A:$A,'6'!$T:$T,$C142,'6'!$D:$D,$G142))))</f>
        <v/>
      </c>
      <c r="P142" s="73" t="str">
        <f>IF('7'!$E$2="","",SUM(SUMIF('7'!$R:$R,$C142,'7'!$A:$A)-(SUMIFS('7'!$A:$A,'7'!$R:$R,$C142,'7'!$C:$C,$D142)+SUMIFS('7'!$A:$A,'7'!$R:$R,$C142,'7'!$D:$D,$D142)+SUMIFS('7'!$A:$A,'7'!$R:$R,$C142,'7'!$C:$C,$G142)+SUMIFS('7'!$A:$A,'7'!$R:$R,I142,'7'!$D:$D,$G142)),SUMIF('7'!$S:$S,$C142,'7'!$A:$A)-(SUMIFS('7'!$A:$A,'7'!$S:$S,$C142,'7'!$C:$C,$D142)+SUMIFS('7'!$A:$A,'7'!$S:$S,$C142,'7'!$D:$D,$D142)+SUMIFS('7'!$A:$A,'7'!$S:$S,$C142,'7'!$C:$C,$G142)+SUMIFS('7'!$A:$A,'7'!$S:$S,$C142,'7'!$D:$D,$G142)),SUMIF('7'!$T:$T,$C142,'7'!$A:$A)-(SUMIFS('7'!$A:$A,'7'!$T:$T,$C142,'7'!$C:$C,$D142)+SUMIFS('7'!$A:$A,'7'!$T:$T,$C142,'7'!$D:$D,$D142)+SUMIFS('7'!$A:$A,'7'!$T:$T,$C142,'7'!$C:$C,$G142)+SUMIFS('7'!$A:$A,'7'!$T:$T,$C142,'7'!$D:$D,$G142))))</f>
        <v/>
      </c>
      <c r="Q142" s="73" t="str">
        <f>IF('8'!$E$2="","",SUM(SUMIF('8'!$R:$R,$C142,'8'!$A:$A)-(SUMIFS('8'!$A:$A,'8'!$R:$R,$C142,'8'!$C:$C,$D142)+SUMIFS('8'!$A:$A,'8'!$R:$R,$C142,'8'!$D:$D,$D142)+SUMIFS('8'!$A:$A,'8'!$R:$R,$C142,'8'!$C:$C,$G142)+SUMIFS('8'!$A:$A,'8'!$R:$R,J142,'8'!$D:$D,$G142)),SUMIF('8'!$S:$S,$C142,'8'!$A:$A)-(SUMIFS('8'!$A:$A,'8'!$S:$S,$C142,'8'!$C:$C,$D142)+SUMIFS('8'!$A:$A,'8'!$S:$S,$C142,'8'!$D:$D,$D142)+SUMIFS('8'!$A:$A,'8'!$S:$S,$C142,'8'!$C:$C,$G142)+SUMIFS('8'!$A:$A,'8'!$S:$S,$C142,'8'!$D:$D,$G142)),SUMIF('8'!$T:$T,$C142,'8'!$A:$A)-(SUMIFS('8'!$A:$A,'8'!$T:$T,$C142,'8'!$C:$C,$D142)+SUMIFS('8'!$A:$A,'8'!$T:$T,$C142,'8'!$D:$D,$D142)+SUMIFS('8'!$A:$A,'8'!$T:$T,$C142,'8'!$C:$C,$G142)+SUMIFS('8'!$A:$A,'8'!$T:$T,$C142,'8'!$D:$D,$G142))))</f>
        <v/>
      </c>
      <c r="R142" s="73" t="str">
        <f>IF('9'!$E$2="","",SUM(SUMIF('9'!$R:$R,$C142,'9'!$A:$A)-(SUMIFS('9'!$A:$A,'9'!$R:$R,$C142,'9'!$C:$C,$D142)+SUMIFS('9'!$A:$A,'9'!$R:$R,$C142,'9'!$D:$D,$D142)+SUMIFS('9'!$A:$A,'9'!$R:$R,$C142,'9'!$C:$C,$G142)+SUMIFS('9'!$A:$A,'9'!$R:$R,K142,'9'!$D:$D,$G142)),SUMIF('9'!$S:$S,$C142,'9'!$A:$A)-(SUMIFS('9'!$A:$A,'9'!$S:$S,$C142,'9'!$C:$C,$D142)+SUMIFS('9'!$A:$A,'9'!$S:$S,$C142,'9'!$D:$D,$D142)+SUMIFS('9'!$A:$A,'9'!$S:$S,$C142,'9'!$C:$C,$G142)+SUMIFS('9'!$A:$A,'9'!$S:$S,$C142,'9'!$D:$D,$G142)),SUMIF('9'!$T:$T,$C142,'9'!$A:$A)-(SUMIFS('9'!$A:$A,'9'!$T:$T,$C142,'9'!$C:$C,$D142)+SUMIFS('9'!$A:$A,'9'!$T:$T,$C142,'9'!$D:$D,$D142)+SUMIFS('9'!$A:$A,'9'!$T:$T,$C142,'9'!$C:$C,$G142)+SUMIFS('9'!$A:$A,'9'!$T:$T,$C142,'9'!$D:$D,$G142))))</f>
        <v/>
      </c>
      <c r="S142" s="73" t="str">
        <f>IF('10'!$D$2="","",SUM(SUMIF('10'!$Q:$Q,$C142,'10'!$A:$A)-(SUMIFS('10'!$A:$A,'10'!$Q:$Q,$C142,'10'!$B:$B,$D142)+SUMIFS('10'!$A:$A,'10'!$Q:$Q,$C142,'10'!$C:$C,$D142)+SUMIFS('10'!$A:$A,'10'!$Q:$Q,$C142,'10'!$B:$B,$G142)+SUMIFS('10'!$A:$A,'10'!$Q:$Q,L142,'10'!$C:$C,$G142)),SUMIF('10'!$R:$R,$C142,'10'!$A:$A)-(SUMIFS('10'!$A:$A,'10'!$R:$R,$C142,'10'!$B:$B,$D142)+SUMIFS('10'!$A:$A,'10'!$R:$R,$C142,'10'!$C:$C,$D142)+SUMIFS('10'!$A:$A,'10'!$R:$R,$C142,'10'!$B:$B,$G142)+SUMIFS('10'!$A:$A,'10'!$R:$R,$C142,'10'!$C:$C,$G142)),SUMIF('10'!$S:$S,$C142,'10'!$A:$A)-(SUMIFS('10'!$A:$A,'10'!$S:$S,$C142,'10'!$B:$B,$D142)+SUMIFS('10'!$A:$A,'10'!$S:$S,$C142,'10'!$C:$C,$D142)+SUMIFS('10'!$A:$A,'10'!$S:$S,$C142,'10'!$B:$B,$G142)+SUMIFS('10'!$A:$A,'10'!$S:$S,$C142,'10'!$C:$C,$G142))))</f>
        <v/>
      </c>
      <c r="T142" s="73" t="str">
        <f>IF('11'!$D$2="","",SUM(SUMIF('11'!$Q:$Q,$C142,'11'!$A:$A)-(SUMIFS('11'!$A:$A,'11'!$Q:$Q,$C142,'11'!$B:$B,$D142)+SUMIFS('11'!$A:$A,'11'!$Q:$Q,$C142,'11'!$C:$C,$D142)+SUMIFS('11'!$A:$A,'11'!$Q:$Q,$C142,'11'!$B:$B,$G142)+SUMIFS('11'!$A:$A,'11'!$Q:$Q,M142,'11'!$C:$C,$G142)),SUMIF('11'!$R:$R,$C142,'11'!$A:$A)-(SUMIFS('11'!$A:$A,'11'!$R:$R,$C142,'11'!$B:$B,$D142)+SUMIFS('11'!$A:$A,'11'!$R:$R,$C142,'11'!$C:$C,$D142)+SUMIFS('11'!$A:$A,'11'!$R:$R,$C142,'11'!$B:$B,$G142)+SUMIFS('11'!$A:$A,'11'!$R:$R,$C142,'11'!$C:$C,$G142)),SUMIF('11'!$S:$S,$C142,'11'!$A:$A)-(SUMIFS('11'!$A:$A,'11'!$S:$S,$C142,'11'!$B:$B,$D142)+SUMIFS('11'!$A:$A,'11'!$S:$S,$C142,'11'!$C:$C,$D142)+SUMIFS('11'!$A:$A,'11'!$S:$S,$C142,'11'!$B:$B,$G142)+SUMIFS('11'!$A:$A,'11'!$S:$S,$C142,'11'!$C:$C,$G142))))</f>
        <v/>
      </c>
      <c r="U142" s="74" t="str">
        <f>IF('12'!$D$2="","",SUM(SUMIF('12'!$Q:$Q,$C142,'12'!$A:$A)-(SUMIFS('12'!$A:$A,'12'!$Q:$Q,$C142,'12'!$B:$B,$D142)+SUMIFS('12'!$A:$A,'12'!$Q:$Q,$C142,'12'!$C:$C,$D142)+SUMIFS('12'!$A:$A,'12'!$Q:$Q,$C142,'12'!$B:$B,$G142)+SUMIFS('12'!$A:$A,'12'!$Q:$Q,N142,'12'!$C:$C,$G142)),SUMIF('12'!$R:$R,$C142,'12'!$A:$A)-(SUMIFS('12'!$A:$A,'12'!$R:$R,$C142,'12'!$B:$B,$D142)+SUMIFS('12'!$A:$A,'12'!$R:$R,$C142,'12'!$C:$C,$D142)+SUMIFS('12'!$A:$A,'12'!$R:$R,$C142,'12'!$B:$B,$G142)+SUMIFS('12'!$A:$A,'12'!$R:$R,$C142,'12'!$C:$C,$G142)),SUMIF('12'!$S:$S,$C142,'12'!$A:$A)-(SUMIFS('12'!$A:$A,'12'!$S:$S,$C142,'12'!$B:$B,$D142)+SUMIFS('12'!$A:$A,'12'!$S:$S,$C142,'12'!$C:$C,$D142)+SUMIFS('12'!$A:$A,'12'!$S:$S,$C142,'12'!$B:$B,$G142)+SUMIFS('12'!$A:$A,'12'!$S:$S,$C142,'12'!$C:$C,$G142))))</f>
        <v/>
      </c>
      <c r="V142" s="75" t="str">
        <f>IF('13'!$D$2="","",SUM(SUMIF('13'!$Q:$Q,$C142,'13'!$A:$A)-(SUMIFS('13'!$A:$A,'13'!$Q:$Q,$C142,'13'!$B:$B,$D142)+SUMIFS('13'!$A:$A,'13'!$Q:$Q,$C142,'13'!$C:$C,$D142)+SUMIFS('13'!$A:$A,'13'!$Q:$Q,$C142,'13'!$B:$B,$G142)+SUMIFS('13'!$A:$A,'13'!$Q:$Q,O142,'13'!$C:$C,$G142)),SUMIF('13'!$R:$R,$C142,'13'!$A:$A)-(SUMIFS('13'!$A:$A,'13'!$R:$R,$C142,'13'!$B:$B,$D142)+SUMIFS('13'!$A:$A,'13'!$R:$R,$C142,'13'!$C:$C,$D142)+SUMIFS('13'!$A:$A,'13'!$R:$R,$C142,'13'!$B:$B,$G142)+SUMIFS('13'!$A:$A,'13'!$R:$R,$C142,'13'!$C:$C,$G142)),SUMIF('13'!$S:$S,$C142,'13'!$A:$A)-(SUMIFS('13'!$A:$A,'13'!$S:$S,$C142,'13'!$B:$B,$D142)+SUMIFS('13'!$A:$A,'13'!$S:$S,$C142,'13'!$C:$C,$D142)+SUMIFS('13'!$A:$A,'13'!$S:$S,$C142,'13'!$B:$B,$G142)+SUMIFS('13'!$A:$A,'13'!$S:$S,$C142,'13'!$C:$C,$G142))))</f>
        <v/>
      </c>
      <c r="W142" s="76" t="str">
        <f>IF('14'!$D$2="","",SUM(SUMIF('14'!$Q:$Q,$C142,'14'!$A:$A)-(SUMIFS('14'!$A:$A,'14'!$Q:$Q,$C142,'14'!$B:$B,$D142)+SUMIFS('14'!$A:$A,'14'!$Q:$Q,$C142,'14'!$C:$C,$D142)+SUMIFS('14'!$A:$A,'14'!$Q:$Q,$C142,'14'!$B:$B,$G142)+SUMIFS('14'!$A:$A,'14'!$Q:$Q,P142,'14'!$C:$C,$G142)),SUMIF('14'!$R:$R,$C142,'14'!$A:$A)-(SUMIFS('14'!$A:$A,'14'!$R:$R,$C142,'14'!$B:$B,$D142)+SUMIFS('14'!$A:$A,'14'!$R:$R,$C142,'14'!$C:$C,$D142)+SUMIFS('14'!$A:$A,'14'!$R:$R,$C142,'14'!$B:$B,$G142)+SUMIFS('14'!$A:$A,'14'!$R:$R,$C142,'14'!$C:$C,$G142)),SUMIF('14'!$S:$S,$C142,'14'!$A:$A)-(SUMIFS('14'!$A:$A,'14'!$S:$S,$C142,'14'!$B:$B,$D142)+SUMIFS('14'!$A:$A,'14'!$S:$S,$C142,'14'!$C:$C,$D142)+SUMIFS('14'!$A:$A,'14'!$S:$S,$C142,'14'!$B:$B,$G142)+SUMIFS('14'!$A:$A,'14'!$S:$S,$C142,'14'!$C:$C,$G142))))</f>
        <v/>
      </c>
      <c r="X142" s="73" t="str">
        <f>IF('15'!$D$2="","",SUM(SUMIF('15'!$Q:$Q,$C142,'15'!$A:$A)-(SUMIFS('15'!$A:$A,'15'!$Q:$Q,$C142,'15'!$B:$B,$D142)+SUMIFS('15'!$A:$A,'15'!$Q:$Q,$C142,'15'!$C:$C,$D142)+SUMIFS('15'!$A:$A,'15'!$Q:$Q,$C142,'15'!$B:$B,$G142)+SUMIFS('15'!$A:$A,'15'!$Q:$Q,Q142,'15'!$C:$C,$G142)),SUMIF('15'!$R:$R,$C142,'15'!$A:$A)-(SUMIFS('15'!$A:$A,'15'!$R:$R,$C142,'15'!$B:$B,$D142)+SUMIFS('15'!$A:$A,'15'!$R:$R,$C142,'15'!$C:$C,$D142)+SUMIFS('15'!$A:$A,'15'!$R:$R,$C142,'15'!$B:$B,$G142)+SUMIFS('15'!$A:$A,'15'!$R:$R,$C142,'15'!$C:$C,$G142)),SUMIF('15'!$S:$S,$C142,'15'!$A:$A)-(SUMIFS('15'!$A:$A,'15'!$S:$S,$C142,'15'!$B:$B,$D142)+SUMIFS('15'!$A:$A,'15'!$S:$S,$C142,'15'!$C:$C,$D142)+SUMIFS('15'!$A:$A,'15'!$S:$S,$C142,'15'!$B:$B,$G142)+SUMIFS('15'!$A:$A,'15'!$S:$S,$C142,'15'!$C:$C,$G142))))</f>
        <v/>
      </c>
      <c r="Y142" s="77">
        <f t="shared" si="37"/>
        <v>0</v>
      </c>
      <c r="Z142" s="85">
        <f>SUM(COUNTIF('1'!$R$2:$T$100,$C142),COUNTIF('2'!$R$2:$T$100,$C142),COUNTIF('3'!$R$2:$T$100,$C142),COUNTIF('4'!$R$2:$T$100,$C142),COUNTIF('5'!$R$2:$T$100,$C142),COUNTIF('6'!$R$2:$T$100,$C142),COUNTIF('7'!$R$2:$T$100,$C142),COUNTIF('8'!$R$2:$T$100,$C142),COUNTIF('9'!$R$2:$T$100,$C142),COUNTIF('10'!$Q$2:$S$100,$C142),COUNTIF('11'!$Q$2:$S$100,$C142),COUNTIF('12'!$Q$2:$S$100,$C142),COUNTIF('13'!$Q$2:$S$100,$C142),COUNTIF('14'!$Q$2:$S$100,$C142),COUNTIF('15'!$Q$2:$S$100,$C142))</f>
        <v>0</v>
      </c>
    </row>
    <row r="143" spans="1:36" x14ac:dyDescent="0.2">
      <c r="A143" s="2" t="s">
        <v>52</v>
      </c>
      <c r="B143" s="2" t="s">
        <v>140</v>
      </c>
      <c r="C143" s="2" t="str">
        <f t="shared" si="34"/>
        <v>Martin Snider</v>
      </c>
      <c r="D143" s="40" t="s">
        <v>539</v>
      </c>
      <c r="E143" s="43">
        <v>1</v>
      </c>
      <c r="F143" s="72">
        <f t="shared" si="35"/>
        <v>2</v>
      </c>
      <c r="G143" s="40"/>
      <c r="H143" s="43"/>
      <c r="I143" s="72">
        <f t="shared" si="36"/>
        <v>0</v>
      </c>
      <c r="J143" s="73">
        <f>IF('1'!$E$2="","",SUM(SUMIF('1'!$R:$R,$C143,'1'!$A:$A)-(SUMIFS('1'!$A:$A,'1'!$R:$R,$C143,'1'!$C:$C,$D143)+SUMIFS('1'!$A:$A,'1'!$R:$R,$C143,'1'!$D:$D,$D143)+SUMIFS('1'!$A:$A,'1'!$R:$R,$C143,'1'!$C:$C,$G143)+SUMIFS('1'!$A:$A,'1'!$R:$R,C143,'1'!$D:$D,$G143)),SUMIF('1'!$S:$S,$C143,'1'!$A:$A)-(SUMIFS('1'!$A:$A,'1'!$S:$S,$C143,'1'!$C:$C,$D143)+SUMIFS('1'!$A:$A,'1'!$S:$S,$C143,'1'!$D:$D,$D143)+SUMIFS('1'!$A:$A,'1'!$S:$S,$C143,'1'!$C:$C,$G143)+SUMIFS('1'!$A:$A,'1'!$S:$S,$C143,'1'!$D:$D,$G143)),SUMIF('1'!$T:$T,$C143,'1'!$A:$A)-(SUMIFS('1'!$A:$A,'1'!$T:$T,$C143,'1'!$C:$C,$D143)+SUMIFS('1'!$A:$A,'1'!$T:$T,$C143,'1'!$D:$D,$D143)+SUMIFS('1'!$A:$A,'1'!$T:$T,$C143,'1'!$C:$C,$G143)+SUMIFS('1'!$A:$A,'1'!$T:$T,$C143,'1'!$D:$D,$G143))))</f>
        <v>0</v>
      </c>
      <c r="K143" s="73">
        <f>IF('2'!$E$2="","",SUM(SUMIF('2'!$R:$R,$C143,'2'!$A:$A)-(SUMIFS('2'!$A:$A,'2'!$R:$R,$C143,'2'!$C:$C,$D143)+SUMIFS('2'!$A:$A,'2'!$R:$R,$C143,'2'!$D:$D,$D143)+SUMIFS('2'!$A:$A,'2'!$R:$R,$C143,'2'!$C:$C,$G143)+SUMIFS('2'!$A:$A,'2'!$R:$R,D143,'2'!$D:$D,$G143)),SUMIF('2'!$S:$S,$C143,'2'!$A:$A)-(SUMIFS('2'!$A:$A,'2'!$S:$S,$C143,'2'!$C:$C,$D143)+SUMIFS('2'!$A:$A,'2'!$S:$S,$C143,'2'!$D:$D,$D143)+SUMIFS('2'!$A:$A,'2'!$S:$S,$C143,'2'!$C:$C,$G143)+SUMIFS('2'!$A:$A,'2'!$S:$S,$C143,'2'!$D:$D,$G143)),SUMIF('2'!$T:$T,$C143,'2'!$A:$A)-(SUMIFS('2'!$A:$A,'2'!$T:$T,$C143,'2'!$C:$C,$D143)+SUMIFS('2'!$A:$A,'2'!$T:$T,$C143,'2'!$D:$D,$D143)+SUMIFS('2'!$A:$A,'2'!$T:$T,$C143,'2'!$C:$C,$G143)+SUMIFS('2'!$A:$A,'2'!$T:$T,$C143,'2'!$D:$D,$G143))))</f>
        <v>2</v>
      </c>
      <c r="L143" s="73">
        <f>IF('3'!$E$2="","",SUM(SUMIF('3'!$R:$R,$C143,'3'!$A:$A)-(SUMIFS('3'!$A:$A,'3'!$R:$R,$C143,'3'!$C:$C,$D143)+SUMIFS('3'!$A:$A,'3'!$R:$R,$C143,'3'!$D:$D,$D143)+SUMIFS('3'!$A:$A,'3'!$R:$R,$C143,'3'!$C:$C,$G143)+SUMIFS('3'!$A:$A,'3'!$R:$R,E143,'3'!$D:$D,$G143)),SUMIF('3'!$S:$S,$C143,'3'!$A:$A)-(SUMIFS('3'!$A:$A,'3'!$S:$S,$C143,'3'!$C:$C,$D143)+SUMIFS('3'!$A:$A,'3'!$S:$S,$C143,'3'!$D:$D,$D143)+SUMIFS('3'!$A:$A,'3'!$S:$S,$C143,'3'!$C:$C,$G143)+SUMIFS('3'!$A:$A,'3'!$S:$S,$C143,'3'!$D:$D,$G143)),SUMIF('3'!$T:$T,$C143,'3'!$A:$A)-(SUMIFS('3'!$A:$A,'3'!$T:$T,$C143,'3'!$C:$C,$D143)+SUMIFS('3'!$A:$A,'3'!$T:$T,$C143,'3'!$D:$D,$D143)+SUMIFS('3'!$A:$A,'3'!$T:$T,$C143,'3'!$C:$C,$G143)+SUMIFS('3'!$A:$A,'3'!$T:$T,$C143,'3'!$D:$D,$G143))))</f>
        <v>0</v>
      </c>
      <c r="M143" s="73" t="str">
        <f>IF('4'!$E$2="","",SUM(SUMIF('4'!$R:$R,$C143,'4'!$A:$A)-(SUMIFS('4'!$A:$A,'4'!$R:$R,$C143,'4'!$C:$C,$D143)+SUMIFS('4'!$A:$A,'4'!$R:$R,$C143,'4'!$D:$D,$D143)+SUMIFS('4'!$A:$A,'4'!$R:$R,$C143,'4'!$C:$C,$G143)+SUMIFS('4'!$A:$A,'4'!$R:$R,F143,'4'!$D:$D,$G143)),SUMIF('4'!$S:$S,$C143,'4'!$A:$A)-(SUMIFS('4'!$A:$A,'4'!$S:$S,$C143,'4'!$C:$C,$D143)+SUMIFS('4'!$A:$A,'4'!$S:$S,$C143,'4'!$D:$D,$D143)+SUMIFS('4'!$A:$A,'4'!$S:$S,$C143,'4'!$C:$C,$G143)+SUMIFS('4'!$A:$A,'4'!$S:$S,$C143,'4'!$D:$D,$G143)),SUMIF('4'!$T:$T,$C143,'4'!$A:$A)-(SUMIFS('4'!$A:$A,'4'!$T:$T,$C143,'4'!$C:$C,$D143)+SUMIFS('4'!$A:$A,'4'!$T:$T,$C143,'4'!$D:$D,$D143)+SUMIFS('4'!$A:$A,'4'!$T:$T,$C143,'4'!$C:$C,$G143)+SUMIFS('4'!$A:$A,'4'!$T:$T,$C143,'4'!$D:$D,$G143))))</f>
        <v/>
      </c>
      <c r="N143" s="73" t="str">
        <f>IF('5'!$E$2="","",SUM(SUMIF('5'!$R:$R,$C143,'5'!$A:$A)-(SUMIFS('5'!$A:$A,'5'!$R:$R,$C143,'5'!$C:$C,$D143)+SUMIFS('5'!$A:$A,'5'!$R:$R,$C143,'5'!$D:$D,$D143)+SUMIFS('5'!$A:$A,'5'!$R:$R,$C143,'5'!$C:$C,$G143)+SUMIFS('5'!$A:$A,'5'!$R:$R,G143,'5'!$D:$D,$G143)),SUMIF('5'!$S:$S,$C143,'5'!$A:$A)-(SUMIFS('5'!$A:$A,'5'!$S:$S,$C143,'5'!$C:$C,$D143)+SUMIFS('5'!$A:$A,'5'!$S:$S,$C143,'5'!$D:$D,$D143)+SUMIFS('5'!$A:$A,'5'!$S:$S,$C143,'5'!$C:$C,$G143)+SUMIFS('5'!$A:$A,'5'!$S:$S,$C143,'5'!$D:$D,$G143)),SUMIF('5'!$T:$T,$C143,'5'!$A:$A)-(SUMIFS('5'!$A:$A,'5'!$T:$T,$C143,'5'!$C:$C,$D143)+SUMIFS('5'!$A:$A,'5'!$T:$T,$C143,'5'!$D:$D,$D143)+SUMIFS('5'!$A:$A,'5'!$T:$T,$C143,'5'!$C:$C,$G143)+SUMIFS('5'!$A:$A,'5'!$T:$T,$C143,'5'!$D:$D,$G143))))</f>
        <v/>
      </c>
      <c r="O143" s="73" t="str">
        <f>IF('6'!$E$2="","",SUM(SUMIF('6'!$R:$R,$C143,'6'!$A:$A)-(SUMIFS('6'!$A:$A,'6'!$R:$R,$C143,'6'!$C:$C,$D143)+SUMIFS('6'!$A:$A,'6'!$R:$R,$C143,'6'!$D:$D,$D143)+SUMIFS('6'!$A:$A,'6'!$R:$R,$C143,'6'!$C:$C,$G143)+SUMIFS('6'!$A:$A,'6'!$R:$R,H143,'6'!$D:$D,$G143)),SUMIF('6'!$S:$S,$C143,'6'!$A:$A)-(SUMIFS('6'!$A:$A,'6'!$S:$S,$C143,'6'!$C:$C,$D143)+SUMIFS('6'!$A:$A,'6'!$S:$S,$C143,'6'!$D:$D,$D143)+SUMIFS('6'!$A:$A,'6'!$S:$S,$C143,'6'!$C:$C,$G143)+SUMIFS('6'!$A:$A,'6'!$S:$S,$C143,'6'!$D:$D,$G143)),SUMIF('6'!$T:$T,$C143,'6'!$A:$A)-(SUMIFS('6'!$A:$A,'6'!$T:$T,$C143,'6'!$C:$C,$D143)+SUMIFS('6'!$A:$A,'6'!$T:$T,$C143,'6'!$D:$D,$D143)+SUMIFS('6'!$A:$A,'6'!$T:$T,$C143,'6'!$C:$C,$G143)+SUMIFS('6'!$A:$A,'6'!$T:$T,$C143,'6'!$D:$D,$G143))))</f>
        <v/>
      </c>
      <c r="P143" s="73" t="str">
        <f>IF('7'!$E$2="","",SUM(SUMIF('7'!$R:$R,$C143,'7'!$A:$A)-(SUMIFS('7'!$A:$A,'7'!$R:$R,$C143,'7'!$C:$C,$D143)+SUMIFS('7'!$A:$A,'7'!$R:$R,$C143,'7'!$D:$D,$D143)+SUMIFS('7'!$A:$A,'7'!$R:$R,$C143,'7'!$C:$C,$G143)+SUMIFS('7'!$A:$A,'7'!$R:$R,I143,'7'!$D:$D,$G143)),SUMIF('7'!$S:$S,$C143,'7'!$A:$A)-(SUMIFS('7'!$A:$A,'7'!$S:$S,$C143,'7'!$C:$C,$D143)+SUMIFS('7'!$A:$A,'7'!$S:$S,$C143,'7'!$D:$D,$D143)+SUMIFS('7'!$A:$A,'7'!$S:$S,$C143,'7'!$C:$C,$G143)+SUMIFS('7'!$A:$A,'7'!$S:$S,$C143,'7'!$D:$D,$G143)),SUMIF('7'!$T:$T,$C143,'7'!$A:$A)-(SUMIFS('7'!$A:$A,'7'!$T:$T,$C143,'7'!$C:$C,$D143)+SUMIFS('7'!$A:$A,'7'!$T:$T,$C143,'7'!$D:$D,$D143)+SUMIFS('7'!$A:$A,'7'!$T:$T,$C143,'7'!$C:$C,$G143)+SUMIFS('7'!$A:$A,'7'!$T:$T,$C143,'7'!$D:$D,$G143))))</f>
        <v/>
      </c>
      <c r="Q143" s="73" t="str">
        <f>IF('8'!$E$2="","",SUM(SUMIF('8'!$R:$R,$C143,'8'!$A:$A)-(SUMIFS('8'!$A:$A,'8'!$R:$R,$C143,'8'!$C:$C,$D143)+SUMIFS('8'!$A:$A,'8'!$R:$R,$C143,'8'!$D:$D,$D143)+SUMIFS('8'!$A:$A,'8'!$R:$R,$C143,'8'!$C:$C,$G143)+SUMIFS('8'!$A:$A,'8'!$R:$R,J143,'8'!$D:$D,$G143)),SUMIF('8'!$S:$S,$C143,'8'!$A:$A)-(SUMIFS('8'!$A:$A,'8'!$S:$S,$C143,'8'!$C:$C,$D143)+SUMIFS('8'!$A:$A,'8'!$S:$S,$C143,'8'!$D:$D,$D143)+SUMIFS('8'!$A:$A,'8'!$S:$S,$C143,'8'!$C:$C,$G143)+SUMIFS('8'!$A:$A,'8'!$S:$S,$C143,'8'!$D:$D,$G143)),SUMIF('8'!$T:$T,$C143,'8'!$A:$A)-(SUMIFS('8'!$A:$A,'8'!$T:$T,$C143,'8'!$C:$C,$D143)+SUMIFS('8'!$A:$A,'8'!$T:$T,$C143,'8'!$D:$D,$D143)+SUMIFS('8'!$A:$A,'8'!$T:$T,$C143,'8'!$C:$C,$G143)+SUMIFS('8'!$A:$A,'8'!$T:$T,$C143,'8'!$D:$D,$G143))))</f>
        <v/>
      </c>
      <c r="R143" s="73" t="str">
        <f>IF('9'!$E$2="","",SUM(SUMIF('9'!$R:$R,$C143,'9'!$A:$A)-(SUMIFS('9'!$A:$A,'9'!$R:$R,$C143,'9'!$C:$C,$D143)+SUMIFS('9'!$A:$A,'9'!$R:$R,$C143,'9'!$D:$D,$D143)+SUMIFS('9'!$A:$A,'9'!$R:$R,$C143,'9'!$C:$C,$G143)+SUMIFS('9'!$A:$A,'9'!$R:$R,K143,'9'!$D:$D,$G143)),SUMIF('9'!$S:$S,$C143,'9'!$A:$A)-(SUMIFS('9'!$A:$A,'9'!$S:$S,$C143,'9'!$C:$C,$D143)+SUMIFS('9'!$A:$A,'9'!$S:$S,$C143,'9'!$D:$D,$D143)+SUMIFS('9'!$A:$A,'9'!$S:$S,$C143,'9'!$C:$C,$G143)+SUMIFS('9'!$A:$A,'9'!$S:$S,$C143,'9'!$D:$D,$G143)),SUMIF('9'!$T:$T,$C143,'9'!$A:$A)-(SUMIFS('9'!$A:$A,'9'!$T:$T,$C143,'9'!$C:$C,$D143)+SUMIFS('9'!$A:$A,'9'!$T:$T,$C143,'9'!$D:$D,$D143)+SUMIFS('9'!$A:$A,'9'!$T:$T,$C143,'9'!$C:$C,$G143)+SUMIFS('9'!$A:$A,'9'!$T:$T,$C143,'9'!$D:$D,$G143))))</f>
        <v/>
      </c>
      <c r="S143" s="73" t="str">
        <f>IF('10'!$D$2="","",SUM(SUMIF('10'!$Q:$Q,$C143,'10'!$A:$A)-(SUMIFS('10'!$A:$A,'10'!$Q:$Q,$C143,'10'!$B:$B,$D143)+SUMIFS('10'!$A:$A,'10'!$Q:$Q,$C143,'10'!$C:$C,$D143)+SUMIFS('10'!$A:$A,'10'!$Q:$Q,$C143,'10'!$B:$B,$G143)+SUMIFS('10'!$A:$A,'10'!$Q:$Q,L143,'10'!$C:$C,$G143)),SUMIF('10'!$R:$R,$C143,'10'!$A:$A)-(SUMIFS('10'!$A:$A,'10'!$R:$R,$C143,'10'!$B:$B,$D143)+SUMIFS('10'!$A:$A,'10'!$R:$R,$C143,'10'!$C:$C,$D143)+SUMIFS('10'!$A:$A,'10'!$R:$R,$C143,'10'!$B:$B,$G143)+SUMIFS('10'!$A:$A,'10'!$R:$R,$C143,'10'!$C:$C,$G143)),SUMIF('10'!$S:$S,$C143,'10'!$A:$A)-(SUMIFS('10'!$A:$A,'10'!$S:$S,$C143,'10'!$B:$B,$D143)+SUMIFS('10'!$A:$A,'10'!$S:$S,$C143,'10'!$C:$C,$D143)+SUMIFS('10'!$A:$A,'10'!$S:$S,$C143,'10'!$B:$B,$G143)+SUMIFS('10'!$A:$A,'10'!$S:$S,$C143,'10'!$C:$C,$G143))))</f>
        <v/>
      </c>
      <c r="T143" s="73" t="str">
        <f>IF('11'!$D$2="","",SUM(SUMIF('11'!$Q:$Q,$C143,'11'!$A:$A)-(SUMIFS('11'!$A:$A,'11'!$Q:$Q,$C143,'11'!$B:$B,$D143)+SUMIFS('11'!$A:$A,'11'!$Q:$Q,$C143,'11'!$C:$C,$D143)+SUMIFS('11'!$A:$A,'11'!$Q:$Q,$C143,'11'!$B:$B,$G143)+SUMIFS('11'!$A:$A,'11'!$Q:$Q,M143,'11'!$C:$C,$G143)),SUMIF('11'!$R:$R,$C143,'11'!$A:$A)-(SUMIFS('11'!$A:$A,'11'!$R:$R,$C143,'11'!$B:$B,$D143)+SUMIFS('11'!$A:$A,'11'!$R:$R,$C143,'11'!$C:$C,$D143)+SUMIFS('11'!$A:$A,'11'!$R:$R,$C143,'11'!$B:$B,$G143)+SUMIFS('11'!$A:$A,'11'!$R:$R,$C143,'11'!$C:$C,$G143)),SUMIF('11'!$S:$S,$C143,'11'!$A:$A)-(SUMIFS('11'!$A:$A,'11'!$S:$S,$C143,'11'!$B:$B,$D143)+SUMIFS('11'!$A:$A,'11'!$S:$S,$C143,'11'!$C:$C,$D143)+SUMIFS('11'!$A:$A,'11'!$S:$S,$C143,'11'!$B:$B,$G143)+SUMIFS('11'!$A:$A,'11'!$S:$S,$C143,'11'!$C:$C,$G143))))</f>
        <v/>
      </c>
      <c r="U143" s="74" t="str">
        <f>IF('12'!$D$2="","",SUM(SUMIF('12'!$Q:$Q,$C143,'12'!$A:$A)-(SUMIFS('12'!$A:$A,'12'!$Q:$Q,$C143,'12'!$B:$B,$D143)+SUMIFS('12'!$A:$A,'12'!$Q:$Q,$C143,'12'!$C:$C,$D143)+SUMIFS('12'!$A:$A,'12'!$Q:$Q,$C143,'12'!$B:$B,$G143)+SUMIFS('12'!$A:$A,'12'!$Q:$Q,N143,'12'!$C:$C,$G143)),SUMIF('12'!$R:$R,$C143,'12'!$A:$A)-(SUMIFS('12'!$A:$A,'12'!$R:$R,$C143,'12'!$B:$B,$D143)+SUMIFS('12'!$A:$A,'12'!$R:$R,$C143,'12'!$C:$C,$D143)+SUMIFS('12'!$A:$A,'12'!$R:$R,$C143,'12'!$B:$B,$G143)+SUMIFS('12'!$A:$A,'12'!$R:$R,$C143,'12'!$C:$C,$G143)),SUMIF('12'!$S:$S,$C143,'12'!$A:$A)-(SUMIFS('12'!$A:$A,'12'!$S:$S,$C143,'12'!$B:$B,$D143)+SUMIFS('12'!$A:$A,'12'!$S:$S,$C143,'12'!$C:$C,$D143)+SUMIFS('12'!$A:$A,'12'!$S:$S,$C143,'12'!$B:$B,$G143)+SUMIFS('12'!$A:$A,'12'!$S:$S,$C143,'12'!$C:$C,$G143))))</f>
        <v/>
      </c>
      <c r="V143" s="75" t="str">
        <f>IF('13'!$D$2="","",SUM(SUMIF('13'!$Q:$Q,$C143,'13'!$A:$A)-(SUMIFS('13'!$A:$A,'13'!$Q:$Q,$C143,'13'!$B:$B,$D143)+SUMIFS('13'!$A:$A,'13'!$Q:$Q,$C143,'13'!$C:$C,$D143)+SUMIFS('13'!$A:$A,'13'!$Q:$Q,$C143,'13'!$B:$B,$G143)+SUMIFS('13'!$A:$A,'13'!$Q:$Q,O143,'13'!$C:$C,$G143)),SUMIF('13'!$R:$R,$C143,'13'!$A:$A)-(SUMIFS('13'!$A:$A,'13'!$R:$R,$C143,'13'!$B:$B,$D143)+SUMIFS('13'!$A:$A,'13'!$R:$R,$C143,'13'!$C:$C,$D143)+SUMIFS('13'!$A:$A,'13'!$R:$R,$C143,'13'!$B:$B,$G143)+SUMIFS('13'!$A:$A,'13'!$R:$R,$C143,'13'!$C:$C,$G143)),SUMIF('13'!$S:$S,$C143,'13'!$A:$A)-(SUMIFS('13'!$A:$A,'13'!$S:$S,$C143,'13'!$B:$B,$D143)+SUMIFS('13'!$A:$A,'13'!$S:$S,$C143,'13'!$C:$C,$D143)+SUMIFS('13'!$A:$A,'13'!$S:$S,$C143,'13'!$B:$B,$G143)+SUMIFS('13'!$A:$A,'13'!$S:$S,$C143,'13'!$C:$C,$G143))))</f>
        <v/>
      </c>
      <c r="W143" s="76" t="str">
        <f>IF('14'!$D$2="","",SUM(SUMIF('14'!$Q:$Q,$C143,'14'!$A:$A)-(SUMIFS('14'!$A:$A,'14'!$Q:$Q,$C143,'14'!$B:$B,$D143)+SUMIFS('14'!$A:$A,'14'!$Q:$Q,$C143,'14'!$C:$C,$D143)+SUMIFS('14'!$A:$A,'14'!$Q:$Q,$C143,'14'!$B:$B,$G143)+SUMIFS('14'!$A:$A,'14'!$Q:$Q,P143,'14'!$C:$C,$G143)),SUMIF('14'!$R:$R,$C143,'14'!$A:$A)-(SUMIFS('14'!$A:$A,'14'!$R:$R,$C143,'14'!$B:$B,$D143)+SUMIFS('14'!$A:$A,'14'!$R:$R,$C143,'14'!$C:$C,$D143)+SUMIFS('14'!$A:$A,'14'!$R:$R,$C143,'14'!$B:$B,$G143)+SUMIFS('14'!$A:$A,'14'!$R:$R,$C143,'14'!$C:$C,$G143)),SUMIF('14'!$S:$S,$C143,'14'!$A:$A)-(SUMIFS('14'!$A:$A,'14'!$S:$S,$C143,'14'!$B:$B,$D143)+SUMIFS('14'!$A:$A,'14'!$S:$S,$C143,'14'!$C:$C,$D143)+SUMIFS('14'!$A:$A,'14'!$S:$S,$C143,'14'!$B:$B,$G143)+SUMIFS('14'!$A:$A,'14'!$S:$S,$C143,'14'!$C:$C,$G143))))</f>
        <v/>
      </c>
      <c r="X143" s="73" t="str">
        <f>IF('15'!$D$2="","",SUM(SUMIF('15'!$Q:$Q,$C143,'15'!$A:$A)-(SUMIFS('15'!$A:$A,'15'!$Q:$Q,$C143,'15'!$B:$B,$D143)+SUMIFS('15'!$A:$A,'15'!$Q:$Q,$C143,'15'!$C:$C,$D143)+SUMIFS('15'!$A:$A,'15'!$Q:$Q,$C143,'15'!$B:$B,$G143)+SUMIFS('15'!$A:$A,'15'!$Q:$Q,Q143,'15'!$C:$C,$G143)),SUMIF('15'!$R:$R,$C143,'15'!$A:$A)-(SUMIFS('15'!$A:$A,'15'!$R:$R,$C143,'15'!$B:$B,$D143)+SUMIFS('15'!$A:$A,'15'!$R:$R,$C143,'15'!$C:$C,$D143)+SUMIFS('15'!$A:$A,'15'!$R:$R,$C143,'15'!$B:$B,$G143)+SUMIFS('15'!$A:$A,'15'!$R:$R,$C143,'15'!$C:$C,$G143)),SUMIF('15'!$S:$S,$C143,'15'!$A:$A)-(SUMIFS('15'!$A:$A,'15'!$S:$S,$C143,'15'!$B:$B,$D143)+SUMIFS('15'!$A:$A,'15'!$S:$S,$C143,'15'!$C:$C,$D143)+SUMIFS('15'!$A:$A,'15'!$S:$S,$C143,'15'!$B:$B,$G143)+SUMIFS('15'!$A:$A,'15'!$S:$S,$C143,'15'!$C:$C,$G143))))</f>
        <v/>
      </c>
      <c r="Y143" s="77">
        <f t="shared" si="37"/>
        <v>2</v>
      </c>
      <c r="Z143" s="85">
        <f>SUM(COUNTIF('1'!$R$2:$T$100,$C143),COUNTIF('2'!$R$2:$T$100,$C143),COUNTIF('3'!$R$2:$T$100,$C143),COUNTIF('4'!$R$2:$T$100,$C143),COUNTIF('5'!$R$2:$T$100,$C143),COUNTIF('6'!$R$2:$T$100,$C143),COUNTIF('7'!$R$2:$T$100,$C143),COUNTIF('8'!$R$2:$T$100,$C143),COUNTIF('9'!$R$2:$T$100,$C143),COUNTIF('10'!$Q$2:$S$100,$C143),COUNTIF('11'!$Q$2:$S$100,$C143),COUNTIF('12'!$Q$2:$S$100,$C143),COUNTIF('13'!$Q$2:$S$100,$C143),COUNTIF('14'!$Q$2:$S$100,$C143),COUNTIF('15'!$Q$2:$S$100,$C143))</f>
        <v>2</v>
      </c>
    </row>
    <row r="144" spans="1:36" x14ac:dyDescent="0.2">
      <c r="A144" s="2" t="s">
        <v>65</v>
      </c>
      <c r="B144" s="2" t="s">
        <v>112</v>
      </c>
      <c r="C144" s="2" t="str">
        <f t="shared" si="34"/>
        <v>Benjamin Stout</v>
      </c>
      <c r="D144" s="21"/>
      <c r="E144" s="43"/>
      <c r="F144" s="72">
        <f t="shared" si="35"/>
        <v>0</v>
      </c>
      <c r="G144" s="40"/>
      <c r="H144" s="43"/>
      <c r="I144" s="72">
        <f t="shared" si="36"/>
        <v>0</v>
      </c>
      <c r="J144" s="73">
        <f>IF('1'!$E$2="","",SUM(SUMIF('1'!$R:$R,$C144,'1'!$A:$A)-(SUMIFS('1'!$A:$A,'1'!$R:$R,$C144,'1'!$C:$C,$D144)+SUMIFS('1'!$A:$A,'1'!$R:$R,$C144,'1'!$D:$D,$D144)+SUMIFS('1'!$A:$A,'1'!$R:$R,$C144,'1'!$C:$C,$G144)+SUMIFS('1'!$A:$A,'1'!$R:$R,C144,'1'!$D:$D,$G144)),SUMIF('1'!$S:$S,$C144,'1'!$A:$A)-(SUMIFS('1'!$A:$A,'1'!$S:$S,$C144,'1'!$C:$C,$D144)+SUMIFS('1'!$A:$A,'1'!$S:$S,$C144,'1'!$D:$D,$D144)+SUMIFS('1'!$A:$A,'1'!$S:$S,$C144,'1'!$C:$C,$G144)+SUMIFS('1'!$A:$A,'1'!$S:$S,$C144,'1'!$D:$D,$G144)),SUMIF('1'!$T:$T,$C144,'1'!$A:$A)-(SUMIFS('1'!$A:$A,'1'!$T:$T,$C144,'1'!$C:$C,$D144)+SUMIFS('1'!$A:$A,'1'!$T:$T,$C144,'1'!$D:$D,$D144)+SUMIFS('1'!$A:$A,'1'!$T:$T,$C144,'1'!$C:$C,$G144)+SUMIFS('1'!$A:$A,'1'!$T:$T,$C144,'1'!$D:$D,$G144))))</f>
        <v>0</v>
      </c>
      <c r="K144" s="73">
        <f>IF('2'!$E$2="","",SUM(SUMIF('2'!$R:$R,$C144,'2'!$A:$A)-(SUMIFS('2'!$A:$A,'2'!$R:$R,$C144,'2'!$C:$C,$D144)+SUMIFS('2'!$A:$A,'2'!$R:$R,$C144,'2'!$D:$D,$D144)+SUMIFS('2'!$A:$A,'2'!$R:$R,$C144,'2'!$C:$C,$G144)+SUMIFS('2'!$A:$A,'2'!$R:$R,D144,'2'!$D:$D,$G144)),SUMIF('2'!$S:$S,$C144,'2'!$A:$A)-(SUMIFS('2'!$A:$A,'2'!$S:$S,$C144,'2'!$C:$C,$D144)+SUMIFS('2'!$A:$A,'2'!$S:$S,$C144,'2'!$D:$D,$D144)+SUMIFS('2'!$A:$A,'2'!$S:$S,$C144,'2'!$C:$C,$G144)+SUMIFS('2'!$A:$A,'2'!$S:$S,$C144,'2'!$D:$D,$G144)),SUMIF('2'!$T:$T,$C144,'2'!$A:$A)-(SUMIFS('2'!$A:$A,'2'!$T:$T,$C144,'2'!$C:$C,$D144)+SUMIFS('2'!$A:$A,'2'!$T:$T,$C144,'2'!$D:$D,$D144)+SUMIFS('2'!$A:$A,'2'!$T:$T,$C144,'2'!$C:$C,$G144)+SUMIFS('2'!$A:$A,'2'!$T:$T,$C144,'2'!$D:$D,$G144))))</f>
        <v>0</v>
      </c>
      <c r="L144" s="73">
        <f>IF('3'!$E$2="","",SUM(SUMIF('3'!$R:$R,$C144,'3'!$A:$A)-(SUMIFS('3'!$A:$A,'3'!$R:$R,$C144,'3'!$C:$C,$D144)+SUMIFS('3'!$A:$A,'3'!$R:$R,$C144,'3'!$D:$D,$D144)+SUMIFS('3'!$A:$A,'3'!$R:$R,$C144,'3'!$C:$C,$G144)+SUMIFS('3'!$A:$A,'3'!$R:$R,E144,'3'!$D:$D,$G144)),SUMIF('3'!$S:$S,$C144,'3'!$A:$A)-(SUMIFS('3'!$A:$A,'3'!$S:$S,$C144,'3'!$C:$C,$D144)+SUMIFS('3'!$A:$A,'3'!$S:$S,$C144,'3'!$D:$D,$D144)+SUMIFS('3'!$A:$A,'3'!$S:$S,$C144,'3'!$C:$C,$G144)+SUMIFS('3'!$A:$A,'3'!$S:$S,$C144,'3'!$D:$D,$G144)),SUMIF('3'!$T:$T,$C144,'3'!$A:$A)-(SUMIFS('3'!$A:$A,'3'!$T:$T,$C144,'3'!$C:$C,$D144)+SUMIFS('3'!$A:$A,'3'!$T:$T,$C144,'3'!$D:$D,$D144)+SUMIFS('3'!$A:$A,'3'!$T:$T,$C144,'3'!$C:$C,$G144)+SUMIFS('3'!$A:$A,'3'!$T:$T,$C144,'3'!$D:$D,$G144))))</f>
        <v>0</v>
      </c>
      <c r="M144" s="73" t="str">
        <f>IF('4'!$E$2="","",SUM(SUMIF('4'!$R:$R,$C144,'4'!$A:$A)-(SUMIFS('4'!$A:$A,'4'!$R:$R,$C144,'4'!$C:$C,$D144)+SUMIFS('4'!$A:$A,'4'!$R:$R,$C144,'4'!$D:$D,$D144)+SUMIFS('4'!$A:$A,'4'!$R:$R,$C144,'4'!$C:$C,$G144)+SUMIFS('4'!$A:$A,'4'!$R:$R,F144,'4'!$D:$D,$G144)),SUMIF('4'!$S:$S,$C144,'4'!$A:$A)-(SUMIFS('4'!$A:$A,'4'!$S:$S,$C144,'4'!$C:$C,$D144)+SUMIFS('4'!$A:$A,'4'!$S:$S,$C144,'4'!$D:$D,$D144)+SUMIFS('4'!$A:$A,'4'!$S:$S,$C144,'4'!$C:$C,$G144)+SUMIFS('4'!$A:$A,'4'!$S:$S,$C144,'4'!$D:$D,$G144)),SUMIF('4'!$T:$T,$C144,'4'!$A:$A)-(SUMIFS('4'!$A:$A,'4'!$T:$T,$C144,'4'!$C:$C,$D144)+SUMIFS('4'!$A:$A,'4'!$T:$T,$C144,'4'!$D:$D,$D144)+SUMIFS('4'!$A:$A,'4'!$T:$T,$C144,'4'!$C:$C,$G144)+SUMIFS('4'!$A:$A,'4'!$T:$T,$C144,'4'!$D:$D,$G144))))</f>
        <v/>
      </c>
      <c r="N144" s="73" t="str">
        <f>IF('5'!$E$2="","",SUM(SUMIF('5'!$R:$R,$C144,'5'!$A:$A)-(SUMIFS('5'!$A:$A,'5'!$R:$R,$C144,'5'!$C:$C,$D144)+SUMIFS('5'!$A:$A,'5'!$R:$R,$C144,'5'!$D:$D,$D144)+SUMIFS('5'!$A:$A,'5'!$R:$R,$C144,'5'!$C:$C,$G144)+SUMIFS('5'!$A:$A,'5'!$R:$R,G144,'5'!$D:$D,$G144)),SUMIF('5'!$S:$S,$C144,'5'!$A:$A)-(SUMIFS('5'!$A:$A,'5'!$S:$S,$C144,'5'!$C:$C,$D144)+SUMIFS('5'!$A:$A,'5'!$S:$S,$C144,'5'!$D:$D,$D144)+SUMIFS('5'!$A:$A,'5'!$S:$S,$C144,'5'!$C:$C,$G144)+SUMIFS('5'!$A:$A,'5'!$S:$S,$C144,'5'!$D:$D,$G144)),SUMIF('5'!$T:$T,$C144,'5'!$A:$A)-(SUMIFS('5'!$A:$A,'5'!$T:$T,$C144,'5'!$C:$C,$D144)+SUMIFS('5'!$A:$A,'5'!$T:$T,$C144,'5'!$D:$D,$D144)+SUMIFS('5'!$A:$A,'5'!$T:$T,$C144,'5'!$C:$C,$G144)+SUMIFS('5'!$A:$A,'5'!$T:$T,$C144,'5'!$D:$D,$G144))))</f>
        <v/>
      </c>
      <c r="O144" s="73" t="str">
        <f>IF('6'!$E$2="","",SUM(SUMIF('6'!$R:$R,$C144,'6'!$A:$A)-(SUMIFS('6'!$A:$A,'6'!$R:$R,$C144,'6'!$C:$C,$D144)+SUMIFS('6'!$A:$A,'6'!$R:$R,$C144,'6'!$D:$D,$D144)+SUMIFS('6'!$A:$A,'6'!$R:$R,$C144,'6'!$C:$C,$G144)+SUMIFS('6'!$A:$A,'6'!$R:$R,H144,'6'!$D:$D,$G144)),SUMIF('6'!$S:$S,$C144,'6'!$A:$A)-(SUMIFS('6'!$A:$A,'6'!$S:$S,$C144,'6'!$C:$C,$D144)+SUMIFS('6'!$A:$A,'6'!$S:$S,$C144,'6'!$D:$D,$D144)+SUMIFS('6'!$A:$A,'6'!$S:$S,$C144,'6'!$C:$C,$G144)+SUMIFS('6'!$A:$A,'6'!$S:$S,$C144,'6'!$D:$D,$G144)),SUMIF('6'!$T:$T,$C144,'6'!$A:$A)-(SUMIFS('6'!$A:$A,'6'!$T:$T,$C144,'6'!$C:$C,$D144)+SUMIFS('6'!$A:$A,'6'!$T:$T,$C144,'6'!$D:$D,$D144)+SUMIFS('6'!$A:$A,'6'!$T:$T,$C144,'6'!$C:$C,$G144)+SUMIFS('6'!$A:$A,'6'!$T:$T,$C144,'6'!$D:$D,$G144))))</f>
        <v/>
      </c>
      <c r="P144" s="73" t="str">
        <f>IF('7'!$E$2="","",SUM(SUMIF('7'!$R:$R,$C144,'7'!$A:$A)-(SUMIFS('7'!$A:$A,'7'!$R:$R,$C144,'7'!$C:$C,$D144)+SUMIFS('7'!$A:$A,'7'!$R:$R,$C144,'7'!$D:$D,$D144)+SUMIFS('7'!$A:$A,'7'!$R:$R,$C144,'7'!$C:$C,$G144)+SUMIFS('7'!$A:$A,'7'!$R:$R,I144,'7'!$D:$D,$G144)),SUMIF('7'!$S:$S,$C144,'7'!$A:$A)-(SUMIFS('7'!$A:$A,'7'!$S:$S,$C144,'7'!$C:$C,$D144)+SUMIFS('7'!$A:$A,'7'!$S:$S,$C144,'7'!$D:$D,$D144)+SUMIFS('7'!$A:$A,'7'!$S:$S,$C144,'7'!$C:$C,$G144)+SUMIFS('7'!$A:$A,'7'!$S:$S,$C144,'7'!$D:$D,$G144)),SUMIF('7'!$T:$T,$C144,'7'!$A:$A)-(SUMIFS('7'!$A:$A,'7'!$T:$T,$C144,'7'!$C:$C,$D144)+SUMIFS('7'!$A:$A,'7'!$T:$T,$C144,'7'!$D:$D,$D144)+SUMIFS('7'!$A:$A,'7'!$T:$T,$C144,'7'!$C:$C,$G144)+SUMIFS('7'!$A:$A,'7'!$T:$T,$C144,'7'!$D:$D,$G144))))</f>
        <v/>
      </c>
      <c r="Q144" s="73" t="str">
        <f>IF('8'!$E$2="","",SUM(SUMIF('8'!$R:$R,$C144,'8'!$A:$A)-(SUMIFS('8'!$A:$A,'8'!$R:$R,$C144,'8'!$C:$C,$D144)+SUMIFS('8'!$A:$A,'8'!$R:$R,$C144,'8'!$D:$D,$D144)+SUMIFS('8'!$A:$A,'8'!$R:$R,$C144,'8'!$C:$C,$G144)+SUMIFS('8'!$A:$A,'8'!$R:$R,J144,'8'!$D:$D,$G144)),SUMIF('8'!$S:$S,$C144,'8'!$A:$A)-(SUMIFS('8'!$A:$A,'8'!$S:$S,$C144,'8'!$C:$C,$D144)+SUMIFS('8'!$A:$A,'8'!$S:$S,$C144,'8'!$D:$D,$D144)+SUMIFS('8'!$A:$A,'8'!$S:$S,$C144,'8'!$C:$C,$G144)+SUMIFS('8'!$A:$A,'8'!$S:$S,$C144,'8'!$D:$D,$G144)),SUMIF('8'!$T:$T,$C144,'8'!$A:$A)-(SUMIFS('8'!$A:$A,'8'!$T:$T,$C144,'8'!$C:$C,$D144)+SUMIFS('8'!$A:$A,'8'!$T:$T,$C144,'8'!$D:$D,$D144)+SUMIFS('8'!$A:$A,'8'!$T:$T,$C144,'8'!$C:$C,$G144)+SUMIFS('8'!$A:$A,'8'!$T:$T,$C144,'8'!$D:$D,$G144))))</f>
        <v/>
      </c>
      <c r="R144" s="73" t="str">
        <f>IF('9'!$E$2="","",SUM(SUMIF('9'!$R:$R,$C144,'9'!$A:$A)-(SUMIFS('9'!$A:$A,'9'!$R:$R,$C144,'9'!$C:$C,$D144)+SUMIFS('9'!$A:$A,'9'!$R:$R,$C144,'9'!$D:$D,$D144)+SUMIFS('9'!$A:$A,'9'!$R:$R,$C144,'9'!$C:$C,$G144)+SUMIFS('9'!$A:$A,'9'!$R:$R,K144,'9'!$D:$D,$G144)),SUMIF('9'!$S:$S,$C144,'9'!$A:$A)-(SUMIFS('9'!$A:$A,'9'!$S:$S,$C144,'9'!$C:$C,$D144)+SUMIFS('9'!$A:$A,'9'!$S:$S,$C144,'9'!$D:$D,$D144)+SUMIFS('9'!$A:$A,'9'!$S:$S,$C144,'9'!$C:$C,$G144)+SUMIFS('9'!$A:$A,'9'!$S:$S,$C144,'9'!$D:$D,$G144)),SUMIF('9'!$T:$T,$C144,'9'!$A:$A)-(SUMIFS('9'!$A:$A,'9'!$T:$T,$C144,'9'!$C:$C,$D144)+SUMIFS('9'!$A:$A,'9'!$T:$T,$C144,'9'!$D:$D,$D144)+SUMIFS('9'!$A:$A,'9'!$T:$T,$C144,'9'!$C:$C,$G144)+SUMIFS('9'!$A:$A,'9'!$T:$T,$C144,'9'!$D:$D,$G144))))</f>
        <v/>
      </c>
      <c r="S144" s="73" t="str">
        <f>IF('10'!$D$2="","",SUM(SUMIF('10'!$Q:$Q,$C144,'10'!$A:$A)-(SUMIFS('10'!$A:$A,'10'!$Q:$Q,$C144,'10'!$B:$B,$D144)+SUMIFS('10'!$A:$A,'10'!$Q:$Q,$C144,'10'!$C:$C,$D144)+SUMIFS('10'!$A:$A,'10'!$Q:$Q,$C144,'10'!$B:$B,$G144)+SUMIFS('10'!$A:$A,'10'!$Q:$Q,L144,'10'!$C:$C,$G144)),SUMIF('10'!$R:$R,$C144,'10'!$A:$A)-(SUMIFS('10'!$A:$A,'10'!$R:$R,$C144,'10'!$B:$B,$D144)+SUMIFS('10'!$A:$A,'10'!$R:$R,$C144,'10'!$C:$C,$D144)+SUMIFS('10'!$A:$A,'10'!$R:$R,$C144,'10'!$B:$B,$G144)+SUMIFS('10'!$A:$A,'10'!$R:$R,$C144,'10'!$C:$C,$G144)),SUMIF('10'!$S:$S,$C144,'10'!$A:$A)-(SUMIFS('10'!$A:$A,'10'!$S:$S,$C144,'10'!$B:$B,$D144)+SUMIFS('10'!$A:$A,'10'!$S:$S,$C144,'10'!$C:$C,$D144)+SUMIFS('10'!$A:$A,'10'!$S:$S,$C144,'10'!$B:$B,$G144)+SUMIFS('10'!$A:$A,'10'!$S:$S,$C144,'10'!$C:$C,$G144))))</f>
        <v/>
      </c>
      <c r="T144" s="73" t="str">
        <f>IF('11'!$D$2="","",SUM(SUMIF('11'!$Q:$Q,$C144,'11'!$A:$A)-(SUMIFS('11'!$A:$A,'11'!$Q:$Q,$C144,'11'!$B:$B,$D144)+SUMIFS('11'!$A:$A,'11'!$Q:$Q,$C144,'11'!$C:$C,$D144)+SUMIFS('11'!$A:$A,'11'!$Q:$Q,$C144,'11'!$B:$B,$G144)+SUMIFS('11'!$A:$A,'11'!$Q:$Q,M144,'11'!$C:$C,$G144)),SUMIF('11'!$R:$R,$C144,'11'!$A:$A)-(SUMIFS('11'!$A:$A,'11'!$R:$R,$C144,'11'!$B:$B,$D144)+SUMIFS('11'!$A:$A,'11'!$R:$R,$C144,'11'!$C:$C,$D144)+SUMIFS('11'!$A:$A,'11'!$R:$R,$C144,'11'!$B:$B,$G144)+SUMIFS('11'!$A:$A,'11'!$R:$R,$C144,'11'!$C:$C,$G144)),SUMIF('11'!$S:$S,$C144,'11'!$A:$A)-(SUMIFS('11'!$A:$A,'11'!$S:$S,$C144,'11'!$B:$B,$D144)+SUMIFS('11'!$A:$A,'11'!$S:$S,$C144,'11'!$C:$C,$D144)+SUMIFS('11'!$A:$A,'11'!$S:$S,$C144,'11'!$B:$B,$G144)+SUMIFS('11'!$A:$A,'11'!$S:$S,$C144,'11'!$C:$C,$G144))))</f>
        <v/>
      </c>
      <c r="U144" s="74" t="str">
        <f>IF('12'!$D$2="","",SUM(SUMIF('12'!$Q:$Q,$C144,'12'!$A:$A)-(SUMIFS('12'!$A:$A,'12'!$Q:$Q,$C144,'12'!$B:$B,$D144)+SUMIFS('12'!$A:$A,'12'!$Q:$Q,$C144,'12'!$C:$C,$D144)+SUMIFS('12'!$A:$A,'12'!$Q:$Q,$C144,'12'!$B:$B,$G144)+SUMIFS('12'!$A:$A,'12'!$Q:$Q,N144,'12'!$C:$C,$G144)),SUMIF('12'!$R:$R,$C144,'12'!$A:$A)-(SUMIFS('12'!$A:$A,'12'!$R:$R,$C144,'12'!$B:$B,$D144)+SUMIFS('12'!$A:$A,'12'!$R:$R,$C144,'12'!$C:$C,$D144)+SUMIFS('12'!$A:$A,'12'!$R:$R,$C144,'12'!$B:$B,$G144)+SUMIFS('12'!$A:$A,'12'!$R:$R,$C144,'12'!$C:$C,$G144)),SUMIF('12'!$S:$S,$C144,'12'!$A:$A)-(SUMIFS('12'!$A:$A,'12'!$S:$S,$C144,'12'!$B:$B,$D144)+SUMIFS('12'!$A:$A,'12'!$S:$S,$C144,'12'!$C:$C,$D144)+SUMIFS('12'!$A:$A,'12'!$S:$S,$C144,'12'!$B:$B,$G144)+SUMIFS('12'!$A:$A,'12'!$S:$S,$C144,'12'!$C:$C,$G144))))</f>
        <v/>
      </c>
      <c r="V144" s="75" t="str">
        <f>IF('13'!$D$2="","",SUM(SUMIF('13'!$Q:$Q,$C144,'13'!$A:$A)-(SUMIFS('13'!$A:$A,'13'!$Q:$Q,$C144,'13'!$B:$B,$D144)+SUMIFS('13'!$A:$A,'13'!$Q:$Q,$C144,'13'!$C:$C,$D144)+SUMIFS('13'!$A:$A,'13'!$Q:$Q,$C144,'13'!$B:$B,$G144)+SUMIFS('13'!$A:$A,'13'!$Q:$Q,O144,'13'!$C:$C,$G144)),SUMIF('13'!$R:$R,$C144,'13'!$A:$A)-(SUMIFS('13'!$A:$A,'13'!$R:$R,$C144,'13'!$B:$B,$D144)+SUMIFS('13'!$A:$A,'13'!$R:$R,$C144,'13'!$C:$C,$D144)+SUMIFS('13'!$A:$A,'13'!$R:$R,$C144,'13'!$B:$B,$G144)+SUMIFS('13'!$A:$A,'13'!$R:$R,$C144,'13'!$C:$C,$G144)),SUMIF('13'!$S:$S,$C144,'13'!$A:$A)-(SUMIFS('13'!$A:$A,'13'!$S:$S,$C144,'13'!$B:$B,$D144)+SUMIFS('13'!$A:$A,'13'!$S:$S,$C144,'13'!$C:$C,$D144)+SUMIFS('13'!$A:$A,'13'!$S:$S,$C144,'13'!$B:$B,$G144)+SUMIFS('13'!$A:$A,'13'!$S:$S,$C144,'13'!$C:$C,$G144))))</f>
        <v/>
      </c>
      <c r="W144" s="76" t="str">
        <f>IF('14'!$D$2="","",SUM(SUMIF('14'!$Q:$Q,$C144,'14'!$A:$A)-(SUMIFS('14'!$A:$A,'14'!$Q:$Q,$C144,'14'!$B:$B,$D144)+SUMIFS('14'!$A:$A,'14'!$Q:$Q,$C144,'14'!$C:$C,$D144)+SUMIFS('14'!$A:$A,'14'!$Q:$Q,$C144,'14'!$B:$B,$G144)+SUMIFS('14'!$A:$A,'14'!$Q:$Q,P144,'14'!$C:$C,$G144)),SUMIF('14'!$R:$R,$C144,'14'!$A:$A)-(SUMIFS('14'!$A:$A,'14'!$R:$R,$C144,'14'!$B:$B,$D144)+SUMIFS('14'!$A:$A,'14'!$R:$R,$C144,'14'!$C:$C,$D144)+SUMIFS('14'!$A:$A,'14'!$R:$R,$C144,'14'!$B:$B,$G144)+SUMIFS('14'!$A:$A,'14'!$R:$R,$C144,'14'!$C:$C,$G144)),SUMIF('14'!$S:$S,$C144,'14'!$A:$A)-(SUMIFS('14'!$A:$A,'14'!$S:$S,$C144,'14'!$B:$B,$D144)+SUMIFS('14'!$A:$A,'14'!$S:$S,$C144,'14'!$C:$C,$D144)+SUMIFS('14'!$A:$A,'14'!$S:$S,$C144,'14'!$B:$B,$G144)+SUMIFS('14'!$A:$A,'14'!$S:$S,$C144,'14'!$C:$C,$G144))))</f>
        <v/>
      </c>
      <c r="X144" s="73" t="str">
        <f>IF('15'!$D$2="","",SUM(SUMIF('15'!$Q:$Q,$C144,'15'!$A:$A)-(SUMIFS('15'!$A:$A,'15'!$Q:$Q,$C144,'15'!$B:$B,$D144)+SUMIFS('15'!$A:$A,'15'!$Q:$Q,$C144,'15'!$C:$C,$D144)+SUMIFS('15'!$A:$A,'15'!$Q:$Q,$C144,'15'!$B:$B,$G144)+SUMIFS('15'!$A:$A,'15'!$Q:$Q,Q144,'15'!$C:$C,$G144)),SUMIF('15'!$R:$R,$C144,'15'!$A:$A)-(SUMIFS('15'!$A:$A,'15'!$R:$R,$C144,'15'!$B:$B,$D144)+SUMIFS('15'!$A:$A,'15'!$R:$R,$C144,'15'!$C:$C,$D144)+SUMIFS('15'!$A:$A,'15'!$R:$R,$C144,'15'!$B:$B,$G144)+SUMIFS('15'!$A:$A,'15'!$R:$R,$C144,'15'!$C:$C,$G144)),SUMIF('15'!$S:$S,$C144,'15'!$A:$A)-(SUMIFS('15'!$A:$A,'15'!$S:$S,$C144,'15'!$B:$B,$D144)+SUMIFS('15'!$A:$A,'15'!$S:$S,$C144,'15'!$C:$C,$D144)+SUMIFS('15'!$A:$A,'15'!$S:$S,$C144,'15'!$B:$B,$G144)+SUMIFS('15'!$A:$A,'15'!$S:$S,$C144,'15'!$C:$C,$G144))))</f>
        <v/>
      </c>
      <c r="Y144" s="77">
        <f t="shared" si="37"/>
        <v>0</v>
      </c>
      <c r="Z144" s="85">
        <f>SUM(COUNTIF('1'!$R$2:$T$100,$C144),COUNTIF('2'!$R$2:$T$100,$C144),COUNTIF('3'!$R$2:$T$100,$C144),COUNTIF('4'!$R$2:$T$100,$C144),COUNTIF('5'!$R$2:$T$100,$C144),COUNTIF('6'!$R$2:$T$100,$C144),COUNTIF('7'!$R$2:$T$100,$C144),COUNTIF('8'!$R$2:$T$100,$C144),COUNTIF('9'!$R$2:$T$100,$C144),COUNTIF('10'!$Q$2:$S$100,$C144),COUNTIF('11'!$Q$2:$S$100,$C144),COUNTIF('12'!$Q$2:$S$100,$C144),COUNTIF('13'!$Q$2:$S$100,$C144),COUNTIF('14'!$Q$2:$S$100,$C144),COUNTIF('15'!$Q$2:$S$100,$C144))</f>
        <v>0</v>
      </c>
    </row>
    <row r="145" spans="1:26" x14ac:dyDescent="0.2">
      <c r="A145" s="2" t="s">
        <v>65</v>
      </c>
      <c r="B145" s="2" t="s">
        <v>153</v>
      </c>
      <c r="C145" s="2" t="str">
        <f t="shared" si="34"/>
        <v>Jason Stout</v>
      </c>
      <c r="D145" s="21" t="s">
        <v>304</v>
      </c>
      <c r="E145" s="43">
        <v>0.5</v>
      </c>
      <c r="F145" s="72">
        <f t="shared" si="35"/>
        <v>1</v>
      </c>
      <c r="G145" s="40" t="s">
        <v>315</v>
      </c>
      <c r="H145" s="43">
        <v>0.5</v>
      </c>
      <c r="I145" s="72">
        <f t="shared" si="36"/>
        <v>1</v>
      </c>
      <c r="J145" s="73">
        <f>IF('1'!$E$2="","",SUM(SUMIF('1'!$R:$R,$C145,'1'!$A:$A)-(SUMIFS('1'!$A:$A,'1'!$R:$R,$C145,'1'!$C:$C,$D145)+SUMIFS('1'!$A:$A,'1'!$R:$R,$C145,'1'!$D:$D,$D145)+SUMIFS('1'!$A:$A,'1'!$R:$R,$C145,'1'!$C:$C,$G145)+SUMIFS('1'!$A:$A,'1'!$R:$R,C145,'1'!$D:$D,$G145)),SUMIF('1'!$S:$S,$C145,'1'!$A:$A)-(SUMIFS('1'!$A:$A,'1'!$S:$S,$C145,'1'!$C:$C,$D145)+SUMIFS('1'!$A:$A,'1'!$S:$S,$C145,'1'!$D:$D,$D145)+SUMIFS('1'!$A:$A,'1'!$S:$S,$C145,'1'!$C:$C,$G145)+SUMIFS('1'!$A:$A,'1'!$S:$S,$C145,'1'!$D:$D,$G145)),SUMIF('1'!$T:$T,$C145,'1'!$A:$A)-(SUMIFS('1'!$A:$A,'1'!$T:$T,$C145,'1'!$C:$C,$D145)+SUMIFS('1'!$A:$A,'1'!$T:$T,$C145,'1'!$D:$D,$D145)+SUMIFS('1'!$A:$A,'1'!$T:$T,$C145,'1'!$C:$C,$G145)+SUMIFS('1'!$A:$A,'1'!$T:$T,$C145,'1'!$D:$D,$G145))))</f>
        <v>0</v>
      </c>
      <c r="K145" s="73">
        <f>IF('2'!$E$2="","",SUM(SUMIF('2'!$R:$R,$C145,'2'!$A:$A)-(SUMIFS('2'!$A:$A,'2'!$R:$R,$C145,'2'!$C:$C,$D145)+SUMIFS('2'!$A:$A,'2'!$R:$R,$C145,'2'!$D:$D,$D145)+SUMIFS('2'!$A:$A,'2'!$R:$R,$C145,'2'!$C:$C,$G145)+SUMIFS('2'!$A:$A,'2'!$R:$R,D145,'2'!$D:$D,$G145)),SUMIF('2'!$S:$S,$C145,'2'!$A:$A)-(SUMIFS('2'!$A:$A,'2'!$S:$S,$C145,'2'!$C:$C,$D145)+SUMIFS('2'!$A:$A,'2'!$S:$S,$C145,'2'!$D:$D,$D145)+SUMIFS('2'!$A:$A,'2'!$S:$S,$C145,'2'!$C:$C,$G145)+SUMIFS('2'!$A:$A,'2'!$S:$S,$C145,'2'!$D:$D,$G145)),SUMIF('2'!$T:$T,$C145,'2'!$A:$A)-(SUMIFS('2'!$A:$A,'2'!$T:$T,$C145,'2'!$C:$C,$D145)+SUMIFS('2'!$A:$A,'2'!$T:$T,$C145,'2'!$D:$D,$D145)+SUMIFS('2'!$A:$A,'2'!$T:$T,$C145,'2'!$C:$C,$G145)+SUMIFS('2'!$A:$A,'2'!$T:$T,$C145,'2'!$D:$D,$G145))))</f>
        <v>2</v>
      </c>
      <c r="L145" s="73">
        <f>IF('3'!$E$2="","",SUM(SUMIF('3'!$R:$R,$C145,'3'!$A:$A)-(SUMIFS('3'!$A:$A,'3'!$R:$R,$C145,'3'!$C:$C,$D145)+SUMIFS('3'!$A:$A,'3'!$R:$R,$C145,'3'!$D:$D,$D145)+SUMIFS('3'!$A:$A,'3'!$R:$R,$C145,'3'!$C:$C,$G145)+SUMIFS('3'!$A:$A,'3'!$R:$R,E145,'3'!$D:$D,$G145)),SUMIF('3'!$S:$S,$C145,'3'!$A:$A)-(SUMIFS('3'!$A:$A,'3'!$S:$S,$C145,'3'!$C:$C,$D145)+SUMIFS('3'!$A:$A,'3'!$S:$S,$C145,'3'!$D:$D,$D145)+SUMIFS('3'!$A:$A,'3'!$S:$S,$C145,'3'!$C:$C,$G145)+SUMIFS('3'!$A:$A,'3'!$S:$S,$C145,'3'!$D:$D,$G145)),SUMIF('3'!$T:$T,$C145,'3'!$A:$A)-(SUMIFS('3'!$A:$A,'3'!$T:$T,$C145,'3'!$C:$C,$D145)+SUMIFS('3'!$A:$A,'3'!$T:$T,$C145,'3'!$D:$D,$D145)+SUMIFS('3'!$A:$A,'3'!$T:$T,$C145,'3'!$C:$C,$G145)+SUMIFS('3'!$A:$A,'3'!$T:$T,$C145,'3'!$D:$D,$G145))))</f>
        <v>0</v>
      </c>
      <c r="M145" s="73" t="str">
        <f>IF('4'!$E$2="","",SUM(SUMIF('4'!$R:$R,$C145,'4'!$A:$A)-(SUMIFS('4'!$A:$A,'4'!$R:$R,$C145,'4'!$C:$C,$D145)+SUMIFS('4'!$A:$A,'4'!$R:$R,$C145,'4'!$D:$D,$D145)+SUMIFS('4'!$A:$A,'4'!$R:$R,$C145,'4'!$C:$C,$G145)+SUMIFS('4'!$A:$A,'4'!$R:$R,F145,'4'!$D:$D,$G145)),SUMIF('4'!$S:$S,$C145,'4'!$A:$A)-(SUMIFS('4'!$A:$A,'4'!$S:$S,$C145,'4'!$C:$C,$D145)+SUMIFS('4'!$A:$A,'4'!$S:$S,$C145,'4'!$D:$D,$D145)+SUMIFS('4'!$A:$A,'4'!$S:$S,$C145,'4'!$C:$C,$G145)+SUMIFS('4'!$A:$A,'4'!$S:$S,$C145,'4'!$D:$D,$G145)),SUMIF('4'!$T:$T,$C145,'4'!$A:$A)-(SUMIFS('4'!$A:$A,'4'!$T:$T,$C145,'4'!$C:$C,$D145)+SUMIFS('4'!$A:$A,'4'!$T:$T,$C145,'4'!$D:$D,$D145)+SUMIFS('4'!$A:$A,'4'!$T:$T,$C145,'4'!$C:$C,$G145)+SUMIFS('4'!$A:$A,'4'!$T:$T,$C145,'4'!$D:$D,$G145))))</f>
        <v/>
      </c>
      <c r="N145" s="73" t="str">
        <f>IF('5'!$E$2="","",SUM(SUMIF('5'!$R:$R,$C145,'5'!$A:$A)-(SUMIFS('5'!$A:$A,'5'!$R:$R,$C145,'5'!$C:$C,$D145)+SUMIFS('5'!$A:$A,'5'!$R:$R,$C145,'5'!$D:$D,$D145)+SUMIFS('5'!$A:$A,'5'!$R:$R,$C145,'5'!$C:$C,$G145)+SUMIFS('5'!$A:$A,'5'!$R:$R,G145,'5'!$D:$D,$G145)),SUMIF('5'!$S:$S,$C145,'5'!$A:$A)-(SUMIFS('5'!$A:$A,'5'!$S:$S,$C145,'5'!$C:$C,$D145)+SUMIFS('5'!$A:$A,'5'!$S:$S,$C145,'5'!$D:$D,$D145)+SUMIFS('5'!$A:$A,'5'!$S:$S,$C145,'5'!$C:$C,$G145)+SUMIFS('5'!$A:$A,'5'!$S:$S,$C145,'5'!$D:$D,$G145)),SUMIF('5'!$T:$T,$C145,'5'!$A:$A)-(SUMIFS('5'!$A:$A,'5'!$T:$T,$C145,'5'!$C:$C,$D145)+SUMIFS('5'!$A:$A,'5'!$T:$T,$C145,'5'!$D:$D,$D145)+SUMIFS('5'!$A:$A,'5'!$T:$T,$C145,'5'!$C:$C,$G145)+SUMIFS('5'!$A:$A,'5'!$T:$T,$C145,'5'!$D:$D,$G145))))</f>
        <v/>
      </c>
      <c r="O145" s="73" t="str">
        <f>IF('6'!$E$2="","",SUM(SUMIF('6'!$R:$R,$C145,'6'!$A:$A)-(SUMIFS('6'!$A:$A,'6'!$R:$R,$C145,'6'!$C:$C,$D145)+SUMIFS('6'!$A:$A,'6'!$R:$R,$C145,'6'!$D:$D,$D145)+SUMIFS('6'!$A:$A,'6'!$R:$R,$C145,'6'!$C:$C,$G145)+SUMIFS('6'!$A:$A,'6'!$R:$R,H145,'6'!$D:$D,$G145)),SUMIF('6'!$S:$S,$C145,'6'!$A:$A)-(SUMIFS('6'!$A:$A,'6'!$S:$S,$C145,'6'!$C:$C,$D145)+SUMIFS('6'!$A:$A,'6'!$S:$S,$C145,'6'!$D:$D,$D145)+SUMIFS('6'!$A:$A,'6'!$S:$S,$C145,'6'!$C:$C,$G145)+SUMIFS('6'!$A:$A,'6'!$S:$S,$C145,'6'!$D:$D,$G145)),SUMIF('6'!$T:$T,$C145,'6'!$A:$A)-(SUMIFS('6'!$A:$A,'6'!$T:$T,$C145,'6'!$C:$C,$D145)+SUMIFS('6'!$A:$A,'6'!$T:$T,$C145,'6'!$D:$D,$D145)+SUMIFS('6'!$A:$A,'6'!$T:$T,$C145,'6'!$C:$C,$G145)+SUMIFS('6'!$A:$A,'6'!$T:$T,$C145,'6'!$D:$D,$G145))))</f>
        <v/>
      </c>
      <c r="P145" s="73" t="str">
        <f>IF('7'!$E$2="","",SUM(SUMIF('7'!$R:$R,$C145,'7'!$A:$A)-(SUMIFS('7'!$A:$A,'7'!$R:$R,$C145,'7'!$C:$C,$D145)+SUMIFS('7'!$A:$A,'7'!$R:$R,$C145,'7'!$D:$D,$D145)+SUMIFS('7'!$A:$A,'7'!$R:$R,$C145,'7'!$C:$C,$G145)+SUMIFS('7'!$A:$A,'7'!$R:$R,I145,'7'!$D:$D,$G145)),SUMIF('7'!$S:$S,$C145,'7'!$A:$A)-(SUMIFS('7'!$A:$A,'7'!$S:$S,$C145,'7'!$C:$C,$D145)+SUMIFS('7'!$A:$A,'7'!$S:$S,$C145,'7'!$D:$D,$D145)+SUMIFS('7'!$A:$A,'7'!$S:$S,$C145,'7'!$C:$C,$G145)+SUMIFS('7'!$A:$A,'7'!$S:$S,$C145,'7'!$D:$D,$G145)),SUMIF('7'!$T:$T,$C145,'7'!$A:$A)-(SUMIFS('7'!$A:$A,'7'!$T:$T,$C145,'7'!$C:$C,$D145)+SUMIFS('7'!$A:$A,'7'!$T:$T,$C145,'7'!$D:$D,$D145)+SUMIFS('7'!$A:$A,'7'!$T:$T,$C145,'7'!$C:$C,$G145)+SUMIFS('7'!$A:$A,'7'!$T:$T,$C145,'7'!$D:$D,$G145))))</f>
        <v/>
      </c>
      <c r="Q145" s="73" t="str">
        <f>IF('8'!$E$2="","",SUM(SUMIF('8'!$R:$R,$C145,'8'!$A:$A)-(SUMIFS('8'!$A:$A,'8'!$R:$R,$C145,'8'!$C:$C,$D145)+SUMIFS('8'!$A:$A,'8'!$R:$R,$C145,'8'!$D:$D,$D145)+SUMIFS('8'!$A:$A,'8'!$R:$R,$C145,'8'!$C:$C,$G145)+SUMIFS('8'!$A:$A,'8'!$R:$R,J145,'8'!$D:$D,$G145)),SUMIF('8'!$S:$S,$C145,'8'!$A:$A)-(SUMIFS('8'!$A:$A,'8'!$S:$S,$C145,'8'!$C:$C,$D145)+SUMIFS('8'!$A:$A,'8'!$S:$S,$C145,'8'!$D:$D,$D145)+SUMIFS('8'!$A:$A,'8'!$S:$S,$C145,'8'!$C:$C,$G145)+SUMIFS('8'!$A:$A,'8'!$S:$S,$C145,'8'!$D:$D,$G145)),SUMIF('8'!$T:$T,$C145,'8'!$A:$A)-(SUMIFS('8'!$A:$A,'8'!$T:$T,$C145,'8'!$C:$C,$D145)+SUMIFS('8'!$A:$A,'8'!$T:$T,$C145,'8'!$D:$D,$D145)+SUMIFS('8'!$A:$A,'8'!$T:$T,$C145,'8'!$C:$C,$G145)+SUMIFS('8'!$A:$A,'8'!$T:$T,$C145,'8'!$D:$D,$G145))))</f>
        <v/>
      </c>
      <c r="R145" s="73" t="str">
        <f>IF('9'!$E$2="","",SUM(SUMIF('9'!$R:$R,$C145,'9'!$A:$A)-(SUMIFS('9'!$A:$A,'9'!$R:$R,$C145,'9'!$C:$C,$D145)+SUMIFS('9'!$A:$A,'9'!$R:$R,$C145,'9'!$D:$D,$D145)+SUMIFS('9'!$A:$A,'9'!$R:$R,$C145,'9'!$C:$C,$G145)+SUMIFS('9'!$A:$A,'9'!$R:$R,K145,'9'!$D:$D,$G145)),SUMIF('9'!$S:$S,$C145,'9'!$A:$A)-(SUMIFS('9'!$A:$A,'9'!$S:$S,$C145,'9'!$C:$C,$D145)+SUMIFS('9'!$A:$A,'9'!$S:$S,$C145,'9'!$D:$D,$D145)+SUMIFS('9'!$A:$A,'9'!$S:$S,$C145,'9'!$C:$C,$G145)+SUMIFS('9'!$A:$A,'9'!$S:$S,$C145,'9'!$D:$D,$G145)),SUMIF('9'!$T:$T,$C145,'9'!$A:$A)-(SUMIFS('9'!$A:$A,'9'!$T:$T,$C145,'9'!$C:$C,$D145)+SUMIFS('9'!$A:$A,'9'!$T:$T,$C145,'9'!$D:$D,$D145)+SUMIFS('9'!$A:$A,'9'!$T:$T,$C145,'9'!$C:$C,$G145)+SUMIFS('9'!$A:$A,'9'!$T:$T,$C145,'9'!$D:$D,$G145))))</f>
        <v/>
      </c>
      <c r="S145" s="73" t="str">
        <f>IF('10'!$D$2="","",SUM(SUMIF('10'!$Q:$Q,$C145,'10'!$A:$A)-(SUMIFS('10'!$A:$A,'10'!$Q:$Q,$C145,'10'!$B:$B,$D145)+SUMIFS('10'!$A:$A,'10'!$Q:$Q,$C145,'10'!$C:$C,$D145)+SUMIFS('10'!$A:$A,'10'!$Q:$Q,$C145,'10'!$B:$B,$G145)+SUMIFS('10'!$A:$A,'10'!$Q:$Q,L145,'10'!$C:$C,$G145)),SUMIF('10'!$R:$R,$C145,'10'!$A:$A)-(SUMIFS('10'!$A:$A,'10'!$R:$R,$C145,'10'!$B:$B,$D145)+SUMIFS('10'!$A:$A,'10'!$R:$R,$C145,'10'!$C:$C,$D145)+SUMIFS('10'!$A:$A,'10'!$R:$R,$C145,'10'!$B:$B,$G145)+SUMIFS('10'!$A:$A,'10'!$R:$R,$C145,'10'!$C:$C,$G145)),SUMIF('10'!$S:$S,$C145,'10'!$A:$A)-(SUMIFS('10'!$A:$A,'10'!$S:$S,$C145,'10'!$B:$B,$D145)+SUMIFS('10'!$A:$A,'10'!$S:$S,$C145,'10'!$C:$C,$D145)+SUMIFS('10'!$A:$A,'10'!$S:$S,$C145,'10'!$B:$B,$G145)+SUMIFS('10'!$A:$A,'10'!$S:$S,$C145,'10'!$C:$C,$G145))))</f>
        <v/>
      </c>
      <c r="T145" s="73" t="str">
        <f>IF('11'!$D$2="","",SUM(SUMIF('11'!$Q:$Q,$C145,'11'!$A:$A)-(SUMIFS('11'!$A:$A,'11'!$Q:$Q,$C145,'11'!$B:$B,$D145)+SUMIFS('11'!$A:$A,'11'!$Q:$Q,$C145,'11'!$C:$C,$D145)+SUMIFS('11'!$A:$A,'11'!$Q:$Q,$C145,'11'!$B:$B,$G145)+SUMIFS('11'!$A:$A,'11'!$Q:$Q,M145,'11'!$C:$C,$G145)),SUMIF('11'!$R:$R,$C145,'11'!$A:$A)-(SUMIFS('11'!$A:$A,'11'!$R:$R,$C145,'11'!$B:$B,$D145)+SUMIFS('11'!$A:$A,'11'!$R:$R,$C145,'11'!$C:$C,$D145)+SUMIFS('11'!$A:$A,'11'!$R:$R,$C145,'11'!$B:$B,$G145)+SUMIFS('11'!$A:$A,'11'!$R:$R,$C145,'11'!$C:$C,$G145)),SUMIF('11'!$S:$S,$C145,'11'!$A:$A)-(SUMIFS('11'!$A:$A,'11'!$S:$S,$C145,'11'!$B:$B,$D145)+SUMIFS('11'!$A:$A,'11'!$S:$S,$C145,'11'!$C:$C,$D145)+SUMIFS('11'!$A:$A,'11'!$S:$S,$C145,'11'!$B:$B,$G145)+SUMIFS('11'!$A:$A,'11'!$S:$S,$C145,'11'!$C:$C,$G145))))</f>
        <v/>
      </c>
      <c r="U145" s="74" t="str">
        <f>IF('12'!$D$2="","",SUM(SUMIF('12'!$Q:$Q,$C145,'12'!$A:$A)-(SUMIFS('12'!$A:$A,'12'!$Q:$Q,$C145,'12'!$B:$B,$D145)+SUMIFS('12'!$A:$A,'12'!$Q:$Q,$C145,'12'!$C:$C,$D145)+SUMIFS('12'!$A:$A,'12'!$Q:$Q,$C145,'12'!$B:$B,$G145)+SUMIFS('12'!$A:$A,'12'!$Q:$Q,N145,'12'!$C:$C,$G145)),SUMIF('12'!$R:$R,$C145,'12'!$A:$A)-(SUMIFS('12'!$A:$A,'12'!$R:$R,$C145,'12'!$B:$B,$D145)+SUMIFS('12'!$A:$A,'12'!$R:$R,$C145,'12'!$C:$C,$D145)+SUMIFS('12'!$A:$A,'12'!$R:$R,$C145,'12'!$B:$B,$G145)+SUMIFS('12'!$A:$A,'12'!$R:$R,$C145,'12'!$C:$C,$G145)),SUMIF('12'!$S:$S,$C145,'12'!$A:$A)-(SUMIFS('12'!$A:$A,'12'!$S:$S,$C145,'12'!$B:$B,$D145)+SUMIFS('12'!$A:$A,'12'!$S:$S,$C145,'12'!$C:$C,$D145)+SUMIFS('12'!$A:$A,'12'!$S:$S,$C145,'12'!$B:$B,$G145)+SUMIFS('12'!$A:$A,'12'!$S:$S,$C145,'12'!$C:$C,$G145))))</f>
        <v/>
      </c>
      <c r="V145" s="75" t="str">
        <f>IF('13'!$D$2="","",SUM(SUMIF('13'!$Q:$Q,$C145,'13'!$A:$A)-(SUMIFS('13'!$A:$A,'13'!$Q:$Q,$C145,'13'!$B:$B,$D145)+SUMIFS('13'!$A:$A,'13'!$Q:$Q,$C145,'13'!$C:$C,$D145)+SUMIFS('13'!$A:$A,'13'!$Q:$Q,$C145,'13'!$B:$B,$G145)+SUMIFS('13'!$A:$A,'13'!$Q:$Q,O145,'13'!$C:$C,$G145)),SUMIF('13'!$R:$R,$C145,'13'!$A:$A)-(SUMIFS('13'!$A:$A,'13'!$R:$R,$C145,'13'!$B:$B,$D145)+SUMIFS('13'!$A:$A,'13'!$R:$R,$C145,'13'!$C:$C,$D145)+SUMIFS('13'!$A:$A,'13'!$R:$R,$C145,'13'!$B:$B,$G145)+SUMIFS('13'!$A:$A,'13'!$R:$R,$C145,'13'!$C:$C,$G145)),SUMIF('13'!$S:$S,$C145,'13'!$A:$A)-(SUMIFS('13'!$A:$A,'13'!$S:$S,$C145,'13'!$B:$B,$D145)+SUMIFS('13'!$A:$A,'13'!$S:$S,$C145,'13'!$C:$C,$D145)+SUMIFS('13'!$A:$A,'13'!$S:$S,$C145,'13'!$B:$B,$G145)+SUMIFS('13'!$A:$A,'13'!$S:$S,$C145,'13'!$C:$C,$G145))))</f>
        <v/>
      </c>
      <c r="W145" s="76" t="str">
        <f>IF('14'!$D$2="","",SUM(SUMIF('14'!$Q:$Q,$C145,'14'!$A:$A)-(SUMIFS('14'!$A:$A,'14'!$Q:$Q,$C145,'14'!$B:$B,$D145)+SUMIFS('14'!$A:$A,'14'!$Q:$Q,$C145,'14'!$C:$C,$D145)+SUMIFS('14'!$A:$A,'14'!$Q:$Q,$C145,'14'!$B:$B,$G145)+SUMIFS('14'!$A:$A,'14'!$Q:$Q,P145,'14'!$C:$C,$G145)),SUMIF('14'!$R:$R,$C145,'14'!$A:$A)-(SUMIFS('14'!$A:$A,'14'!$R:$R,$C145,'14'!$B:$B,$D145)+SUMIFS('14'!$A:$A,'14'!$R:$R,$C145,'14'!$C:$C,$D145)+SUMIFS('14'!$A:$A,'14'!$R:$R,$C145,'14'!$B:$B,$G145)+SUMIFS('14'!$A:$A,'14'!$R:$R,$C145,'14'!$C:$C,$G145)),SUMIF('14'!$S:$S,$C145,'14'!$A:$A)-(SUMIFS('14'!$A:$A,'14'!$S:$S,$C145,'14'!$B:$B,$D145)+SUMIFS('14'!$A:$A,'14'!$S:$S,$C145,'14'!$C:$C,$D145)+SUMIFS('14'!$A:$A,'14'!$S:$S,$C145,'14'!$B:$B,$G145)+SUMIFS('14'!$A:$A,'14'!$S:$S,$C145,'14'!$C:$C,$G145))))</f>
        <v/>
      </c>
      <c r="X145" s="73" t="str">
        <f>IF('15'!$D$2="","",SUM(SUMIF('15'!$Q:$Q,$C145,'15'!$A:$A)-(SUMIFS('15'!$A:$A,'15'!$Q:$Q,$C145,'15'!$B:$B,$D145)+SUMIFS('15'!$A:$A,'15'!$Q:$Q,$C145,'15'!$C:$C,$D145)+SUMIFS('15'!$A:$A,'15'!$Q:$Q,$C145,'15'!$B:$B,$G145)+SUMIFS('15'!$A:$A,'15'!$Q:$Q,Q145,'15'!$C:$C,$G145)),SUMIF('15'!$R:$R,$C145,'15'!$A:$A)-(SUMIFS('15'!$A:$A,'15'!$R:$R,$C145,'15'!$B:$B,$D145)+SUMIFS('15'!$A:$A,'15'!$R:$R,$C145,'15'!$C:$C,$D145)+SUMIFS('15'!$A:$A,'15'!$R:$R,$C145,'15'!$B:$B,$G145)+SUMIFS('15'!$A:$A,'15'!$R:$R,$C145,'15'!$C:$C,$G145)),SUMIF('15'!$S:$S,$C145,'15'!$A:$A)-(SUMIFS('15'!$A:$A,'15'!$S:$S,$C145,'15'!$B:$B,$D145)+SUMIFS('15'!$A:$A,'15'!$S:$S,$C145,'15'!$C:$C,$D145)+SUMIFS('15'!$A:$A,'15'!$S:$S,$C145,'15'!$B:$B,$G145)+SUMIFS('15'!$A:$A,'15'!$S:$S,$C145,'15'!$C:$C,$G145))))</f>
        <v/>
      </c>
      <c r="Y145" s="77">
        <f t="shared" si="37"/>
        <v>2</v>
      </c>
      <c r="Z145" s="85">
        <f>SUM(COUNTIF('1'!$R$2:$T$100,$C145),COUNTIF('2'!$R$2:$T$100,$C145),COUNTIF('3'!$R$2:$T$100,$C145),COUNTIF('4'!$R$2:$T$100,$C145),COUNTIF('5'!$R$2:$T$100,$C145),COUNTIF('6'!$R$2:$T$100,$C145),COUNTIF('7'!$R$2:$T$100,$C145),COUNTIF('8'!$R$2:$T$100,$C145),COUNTIF('9'!$R$2:$T$100,$C145),COUNTIF('10'!$Q$2:$S$100,$C145),COUNTIF('11'!$Q$2:$S$100,$C145),COUNTIF('12'!$Q$2:$S$100,$C145),COUNTIF('13'!$Q$2:$S$100,$C145),COUNTIF('14'!$Q$2:$S$100,$C145),COUNTIF('15'!$Q$2:$S$100,$C145))</f>
        <v>2</v>
      </c>
    </row>
    <row r="146" spans="1:26" x14ac:dyDescent="0.2">
      <c r="A146" s="81" t="s">
        <v>376</v>
      </c>
      <c r="B146" s="81" t="s">
        <v>377</v>
      </c>
      <c r="C146" s="81" t="str">
        <f t="shared" si="34"/>
        <v>Sandy Stubbs</v>
      </c>
      <c r="D146" s="21" t="s">
        <v>296</v>
      </c>
      <c r="E146" s="43">
        <v>1</v>
      </c>
      <c r="F146" s="72">
        <f t="shared" si="35"/>
        <v>1</v>
      </c>
      <c r="G146" s="40"/>
      <c r="H146" s="43"/>
      <c r="I146" s="72">
        <f t="shared" si="36"/>
        <v>0</v>
      </c>
      <c r="J146" s="73">
        <f>IF('1'!$E$2="","",SUM(SUMIF('1'!$R:$R,$C146,'1'!$A:$A)-(SUMIFS('1'!$A:$A,'1'!$R:$R,$C146,'1'!$C:$C,$D146)+SUMIFS('1'!$A:$A,'1'!$R:$R,$C146,'1'!$D:$D,$D146)+SUMIFS('1'!$A:$A,'1'!$R:$R,$C146,'1'!$C:$C,$G146)+SUMIFS('1'!$A:$A,'1'!$R:$R,C146,'1'!$D:$D,$G146)),SUMIF('1'!$S:$S,$C146,'1'!$A:$A)-(SUMIFS('1'!$A:$A,'1'!$S:$S,$C146,'1'!$C:$C,$D146)+SUMIFS('1'!$A:$A,'1'!$S:$S,$C146,'1'!$D:$D,$D146)+SUMIFS('1'!$A:$A,'1'!$S:$S,$C146,'1'!$C:$C,$G146)+SUMIFS('1'!$A:$A,'1'!$S:$S,$C146,'1'!$D:$D,$G146)),SUMIF('1'!$T:$T,$C146,'1'!$A:$A)-(SUMIFS('1'!$A:$A,'1'!$T:$T,$C146,'1'!$C:$C,$D146)+SUMIFS('1'!$A:$A,'1'!$T:$T,$C146,'1'!$D:$D,$D146)+SUMIFS('1'!$A:$A,'1'!$T:$T,$C146,'1'!$C:$C,$G146)+SUMIFS('1'!$A:$A,'1'!$T:$T,$C146,'1'!$D:$D,$G146))))</f>
        <v>0</v>
      </c>
      <c r="K146" s="73">
        <f>IF('2'!$E$2="","",SUM(SUMIF('2'!$R:$R,$C146,'2'!$A:$A)-(SUMIFS('2'!$A:$A,'2'!$R:$R,$C146,'2'!$C:$C,$D146)+SUMIFS('2'!$A:$A,'2'!$R:$R,$C146,'2'!$D:$D,$D146)+SUMIFS('2'!$A:$A,'2'!$R:$R,$C146,'2'!$C:$C,$G146)+SUMIFS('2'!$A:$A,'2'!$R:$R,D146,'2'!$D:$D,$G146)),SUMIF('2'!$S:$S,$C146,'2'!$A:$A)-(SUMIFS('2'!$A:$A,'2'!$S:$S,$C146,'2'!$C:$C,$D146)+SUMIFS('2'!$A:$A,'2'!$S:$S,$C146,'2'!$D:$D,$D146)+SUMIFS('2'!$A:$A,'2'!$S:$S,$C146,'2'!$C:$C,$G146)+SUMIFS('2'!$A:$A,'2'!$S:$S,$C146,'2'!$D:$D,$G146)),SUMIF('2'!$T:$T,$C146,'2'!$A:$A)-(SUMIFS('2'!$A:$A,'2'!$T:$T,$C146,'2'!$C:$C,$D146)+SUMIFS('2'!$A:$A,'2'!$T:$T,$C146,'2'!$D:$D,$D146)+SUMIFS('2'!$A:$A,'2'!$T:$T,$C146,'2'!$C:$C,$G146)+SUMIFS('2'!$A:$A,'2'!$T:$T,$C146,'2'!$D:$D,$G146))))</f>
        <v>0</v>
      </c>
      <c r="L146" s="73">
        <f>IF('3'!$E$2="","",SUM(SUMIF('3'!$R:$R,$C146,'3'!$A:$A)-(SUMIFS('3'!$A:$A,'3'!$R:$R,$C146,'3'!$C:$C,$D146)+SUMIFS('3'!$A:$A,'3'!$R:$R,$C146,'3'!$D:$D,$D146)+SUMIFS('3'!$A:$A,'3'!$R:$R,$C146,'3'!$C:$C,$G146)+SUMIFS('3'!$A:$A,'3'!$R:$R,E146,'3'!$D:$D,$G146)),SUMIF('3'!$S:$S,$C146,'3'!$A:$A)-(SUMIFS('3'!$A:$A,'3'!$S:$S,$C146,'3'!$C:$C,$D146)+SUMIFS('3'!$A:$A,'3'!$S:$S,$C146,'3'!$D:$D,$D146)+SUMIFS('3'!$A:$A,'3'!$S:$S,$C146,'3'!$C:$C,$G146)+SUMIFS('3'!$A:$A,'3'!$S:$S,$C146,'3'!$D:$D,$G146)),SUMIF('3'!$T:$T,$C146,'3'!$A:$A)-(SUMIFS('3'!$A:$A,'3'!$T:$T,$C146,'3'!$C:$C,$D146)+SUMIFS('3'!$A:$A,'3'!$T:$T,$C146,'3'!$D:$D,$D146)+SUMIFS('3'!$A:$A,'3'!$T:$T,$C146,'3'!$C:$C,$G146)+SUMIFS('3'!$A:$A,'3'!$T:$T,$C146,'3'!$D:$D,$G146))))</f>
        <v>1</v>
      </c>
      <c r="M146" s="73" t="str">
        <f>IF('4'!$E$2="","",SUM(SUMIF('4'!$R:$R,$C146,'4'!$A:$A)-(SUMIFS('4'!$A:$A,'4'!$R:$R,$C146,'4'!$C:$C,$D146)+SUMIFS('4'!$A:$A,'4'!$R:$R,$C146,'4'!$D:$D,$D146)+SUMIFS('4'!$A:$A,'4'!$R:$R,$C146,'4'!$C:$C,$G146)+SUMIFS('4'!$A:$A,'4'!$R:$R,F146,'4'!$D:$D,$G146)),SUMIF('4'!$S:$S,$C146,'4'!$A:$A)-(SUMIFS('4'!$A:$A,'4'!$S:$S,$C146,'4'!$C:$C,$D146)+SUMIFS('4'!$A:$A,'4'!$S:$S,$C146,'4'!$D:$D,$D146)+SUMIFS('4'!$A:$A,'4'!$S:$S,$C146,'4'!$C:$C,$G146)+SUMIFS('4'!$A:$A,'4'!$S:$S,$C146,'4'!$D:$D,$G146)),SUMIF('4'!$T:$T,$C146,'4'!$A:$A)-(SUMIFS('4'!$A:$A,'4'!$T:$T,$C146,'4'!$C:$C,$D146)+SUMIFS('4'!$A:$A,'4'!$T:$T,$C146,'4'!$D:$D,$D146)+SUMIFS('4'!$A:$A,'4'!$T:$T,$C146,'4'!$C:$C,$G146)+SUMIFS('4'!$A:$A,'4'!$T:$T,$C146,'4'!$D:$D,$G146))))</f>
        <v/>
      </c>
      <c r="N146" s="73" t="str">
        <f>IF('5'!$E$2="","",SUM(SUMIF('5'!$R:$R,$C146,'5'!$A:$A)-(SUMIFS('5'!$A:$A,'5'!$R:$R,$C146,'5'!$C:$C,$D146)+SUMIFS('5'!$A:$A,'5'!$R:$R,$C146,'5'!$D:$D,$D146)+SUMIFS('5'!$A:$A,'5'!$R:$R,$C146,'5'!$C:$C,$G146)+SUMIFS('5'!$A:$A,'5'!$R:$R,G146,'5'!$D:$D,$G146)),SUMIF('5'!$S:$S,$C146,'5'!$A:$A)-(SUMIFS('5'!$A:$A,'5'!$S:$S,$C146,'5'!$C:$C,$D146)+SUMIFS('5'!$A:$A,'5'!$S:$S,$C146,'5'!$D:$D,$D146)+SUMIFS('5'!$A:$A,'5'!$S:$S,$C146,'5'!$C:$C,$G146)+SUMIFS('5'!$A:$A,'5'!$S:$S,$C146,'5'!$D:$D,$G146)),SUMIF('5'!$T:$T,$C146,'5'!$A:$A)-(SUMIFS('5'!$A:$A,'5'!$T:$T,$C146,'5'!$C:$C,$D146)+SUMIFS('5'!$A:$A,'5'!$T:$T,$C146,'5'!$D:$D,$D146)+SUMIFS('5'!$A:$A,'5'!$T:$T,$C146,'5'!$C:$C,$G146)+SUMIFS('5'!$A:$A,'5'!$T:$T,$C146,'5'!$D:$D,$G146))))</f>
        <v/>
      </c>
      <c r="O146" s="73" t="str">
        <f>IF('6'!$E$2="","",SUM(SUMIF('6'!$R:$R,$C146,'6'!$A:$A)-(SUMIFS('6'!$A:$A,'6'!$R:$R,$C146,'6'!$C:$C,$D146)+SUMIFS('6'!$A:$A,'6'!$R:$R,$C146,'6'!$D:$D,$D146)+SUMIFS('6'!$A:$A,'6'!$R:$R,$C146,'6'!$C:$C,$G146)+SUMIFS('6'!$A:$A,'6'!$R:$R,H146,'6'!$D:$D,$G146)),SUMIF('6'!$S:$S,$C146,'6'!$A:$A)-(SUMIFS('6'!$A:$A,'6'!$S:$S,$C146,'6'!$C:$C,$D146)+SUMIFS('6'!$A:$A,'6'!$S:$S,$C146,'6'!$D:$D,$D146)+SUMIFS('6'!$A:$A,'6'!$S:$S,$C146,'6'!$C:$C,$G146)+SUMIFS('6'!$A:$A,'6'!$S:$S,$C146,'6'!$D:$D,$G146)),SUMIF('6'!$T:$T,$C146,'6'!$A:$A)-(SUMIFS('6'!$A:$A,'6'!$T:$T,$C146,'6'!$C:$C,$D146)+SUMIFS('6'!$A:$A,'6'!$T:$T,$C146,'6'!$D:$D,$D146)+SUMIFS('6'!$A:$A,'6'!$T:$T,$C146,'6'!$C:$C,$G146)+SUMIFS('6'!$A:$A,'6'!$T:$T,$C146,'6'!$D:$D,$G146))))</f>
        <v/>
      </c>
      <c r="P146" s="73" t="str">
        <f>IF('7'!$E$2="","",SUM(SUMIF('7'!$R:$R,$C146,'7'!$A:$A)-(SUMIFS('7'!$A:$A,'7'!$R:$R,$C146,'7'!$C:$C,$D146)+SUMIFS('7'!$A:$A,'7'!$R:$R,$C146,'7'!$D:$D,$D146)+SUMIFS('7'!$A:$A,'7'!$R:$R,$C146,'7'!$C:$C,$G146)+SUMIFS('7'!$A:$A,'7'!$R:$R,I146,'7'!$D:$D,$G146)),SUMIF('7'!$S:$S,$C146,'7'!$A:$A)-(SUMIFS('7'!$A:$A,'7'!$S:$S,$C146,'7'!$C:$C,$D146)+SUMIFS('7'!$A:$A,'7'!$S:$S,$C146,'7'!$D:$D,$D146)+SUMIFS('7'!$A:$A,'7'!$S:$S,$C146,'7'!$C:$C,$G146)+SUMIFS('7'!$A:$A,'7'!$S:$S,$C146,'7'!$D:$D,$G146)),SUMIF('7'!$T:$T,$C146,'7'!$A:$A)-(SUMIFS('7'!$A:$A,'7'!$T:$T,$C146,'7'!$C:$C,$D146)+SUMIFS('7'!$A:$A,'7'!$T:$T,$C146,'7'!$D:$D,$D146)+SUMIFS('7'!$A:$A,'7'!$T:$T,$C146,'7'!$C:$C,$G146)+SUMIFS('7'!$A:$A,'7'!$T:$T,$C146,'7'!$D:$D,$G146))))</f>
        <v/>
      </c>
      <c r="Q146" s="73" t="str">
        <f>IF('8'!$E$2="","",SUM(SUMIF('8'!$R:$R,$C146,'8'!$A:$A)-(SUMIFS('8'!$A:$A,'8'!$R:$R,$C146,'8'!$C:$C,$D146)+SUMIFS('8'!$A:$A,'8'!$R:$R,$C146,'8'!$D:$D,$D146)+SUMIFS('8'!$A:$A,'8'!$R:$R,$C146,'8'!$C:$C,$G146)+SUMIFS('8'!$A:$A,'8'!$R:$R,J146,'8'!$D:$D,$G146)),SUMIF('8'!$S:$S,$C146,'8'!$A:$A)-(SUMIFS('8'!$A:$A,'8'!$S:$S,$C146,'8'!$C:$C,$D146)+SUMIFS('8'!$A:$A,'8'!$S:$S,$C146,'8'!$D:$D,$D146)+SUMIFS('8'!$A:$A,'8'!$S:$S,$C146,'8'!$C:$C,$G146)+SUMIFS('8'!$A:$A,'8'!$S:$S,$C146,'8'!$D:$D,$G146)),SUMIF('8'!$T:$T,$C146,'8'!$A:$A)-(SUMIFS('8'!$A:$A,'8'!$T:$T,$C146,'8'!$C:$C,$D146)+SUMIFS('8'!$A:$A,'8'!$T:$T,$C146,'8'!$D:$D,$D146)+SUMIFS('8'!$A:$A,'8'!$T:$T,$C146,'8'!$C:$C,$G146)+SUMIFS('8'!$A:$A,'8'!$T:$T,$C146,'8'!$D:$D,$G146))))</f>
        <v/>
      </c>
      <c r="R146" s="73" t="str">
        <f>IF('9'!$E$2="","",SUM(SUMIF('9'!$R:$R,$C146,'9'!$A:$A)-(SUMIFS('9'!$A:$A,'9'!$R:$R,$C146,'9'!$C:$C,$D146)+SUMIFS('9'!$A:$A,'9'!$R:$R,$C146,'9'!$D:$D,$D146)+SUMIFS('9'!$A:$A,'9'!$R:$R,$C146,'9'!$C:$C,$G146)+SUMIFS('9'!$A:$A,'9'!$R:$R,K146,'9'!$D:$D,$G146)),SUMIF('9'!$S:$S,$C146,'9'!$A:$A)-(SUMIFS('9'!$A:$A,'9'!$S:$S,$C146,'9'!$C:$C,$D146)+SUMIFS('9'!$A:$A,'9'!$S:$S,$C146,'9'!$D:$D,$D146)+SUMIFS('9'!$A:$A,'9'!$S:$S,$C146,'9'!$C:$C,$G146)+SUMIFS('9'!$A:$A,'9'!$S:$S,$C146,'9'!$D:$D,$G146)),SUMIF('9'!$T:$T,$C146,'9'!$A:$A)-(SUMIFS('9'!$A:$A,'9'!$T:$T,$C146,'9'!$C:$C,$D146)+SUMIFS('9'!$A:$A,'9'!$T:$T,$C146,'9'!$D:$D,$D146)+SUMIFS('9'!$A:$A,'9'!$T:$T,$C146,'9'!$C:$C,$G146)+SUMIFS('9'!$A:$A,'9'!$T:$T,$C146,'9'!$D:$D,$G146))))</f>
        <v/>
      </c>
      <c r="S146" s="73" t="str">
        <f>IF('10'!$D$2="","",SUM(SUMIF('10'!$Q:$Q,$C146,'10'!$A:$A)-(SUMIFS('10'!$A:$A,'10'!$Q:$Q,$C146,'10'!$B:$B,$D146)+SUMIFS('10'!$A:$A,'10'!$Q:$Q,$C146,'10'!$C:$C,$D146)+SUMIFS('10'!$A:$A,'10'!$Q:$Q,$C146,'10'!$B:$B,$G146)+SUMIFS('10'!$A:$A,'10'!$Q:$Q,L146,'10'!$C:$C,$G146)),SUMIF('10'!$R:$R,$C146,'10'!$A:$A)-(SUMIFS('10'!$A:$A,'10'!$R:$R,$C146,'10'!$B:$B,$D146)+SUMIFS('10'!$A:$A,'10'!$R:$R,$C146,'10'!$C:$C,$D146)+SUMIFS('10'!$A:$A,'10'!$R:$R,$C146,'10'!$B:$B,$G146)+SUMIFS('10'!$A:$A,'10'!$R:$R,$C146,'10'!$C:$C,$G146)),SUMIF('10'!$S:$S,$C146,'10'!$A:$A)-(SUMIFS('10'!$A:$A,'10'!$S:$S,$C146,'10'!$B:$B,$D146)+SUMIFS('10'!$A:$A,'10'!$S:$S,$C146,'10'!$C:$C,$D146)+SUMIFS('10'!$A:$A,'10'!$S:$S,$C146,'10'!$B:$B,$G146)+SUMIFS('10'!$A:$A,'10'!$S:$S,$C146,'10'!$C:$C,$G146))))</f>
        <v/>
      </c>
      <c r="T146" s="73" t="str">
        <f>IF('11'!$D$2="","",SUM(SUMIF('11'!$Q:$Q,$C146,'11'!$A:$A)-(SUMIFS('11'!$A:$A,'11'!$Q:$Q,$C146,'11'!$B:$B,$D146)+SUMIFS('11'!$A:$A,'11'!$Q:$Q,$C146,'11'!$C:$C,$D146)+SUMIFS('11'!$A:$A,'11'!$Q:$Q,$C146,'11'!$B:$B,$G146)+SUMIFS('11'!$A:$A,'11'!$Q:$Q,M146,'11'!$C:$C,$G146)),SUMIF('11'!$R:$R,$C146,'11'!$A:$A)-(SUMIFS('11'!$A:$A,'11'!$R:$R,$C146,'11'!$B:$B,$D146)+SUMIFS('11'!$A:$A,'11'!$R:$R,$C146,'11'!$C:$C,$D146)+SUMIFS('11'!$A:$A,'11'!$R:$R,$C146,'11'!$B:$B,$G146)+SUMIFS('11'!$A:$A,'11'!$R:$R,$C146,'11'!$C:$C,$G146)),SUMIF('11'!$S:$S,$C146,'11'!$A:$A)-(SUMIFS('11'!$A:$A,'11'!$S:$S,$C146,'11'!$B:$B,$D146)+SUMIFS('11'!$A:$A,'11'!$S:$S,$C146,'11'!$C:$C,$D146)+SUMIFS('11'!$A:$A,'11'!$S:$S,$C146,'11'!$B:$B,$G146)+SUMIFS('11'!$A:$A,'11'!$S:$S,$C146,'11'!$C:$C,$G146))))</f>
        <v/>
      </c>
      <c r="U146" s="74" t="str">
        <f>IF('12'!$D$2="","",SUM(SUMIF('12'!$Q:$Q,$C146,'12'!$A:$A)-(SUMIFS('12'!$A:$A,'12'!$Q:$Q,$C146,'12'!$B:$B,$D146)+SUMIFS('12'!$A:$A,'12'!$Q:$Q,$C146,'12'!$C:$C,$D146)+SUMIFS('12'!$A:$A,'12'!$Q:$Q,$C146,'12'!$B:$B,$G146)+SUMIFS('12'!$A:$A,'12'!$Q:$Q,N146,'12'!$C:$C,$G146)),SUMIF('12'!$R:$R,$C146,'12'!$A:$A)-(SUMIFS('12'!$A:$A,'12'!$R:$R,$C146,'12'!$B:$B,$D146)+SUMIFS('12'!$A:$A,'12'!$R:$R,$C146,'12'!$C:$C,$D146)+SUMIFS('12'!$A:$A,'12'!$R:$R,$C146,'12'!$B:$B,$G146)+SUMIFS('12'!$A:$A,'12'!$R:$R,$C146,'12'!$C:$C,$G146)),SUMIF('12'!$S:$S,$C146,'12'!$A:$A)-(SUMIFS('12'!$A:$A,'12'!$S:$S,$C146,'12'!$B:$B,$D146)+SUMIFS('12'!$A:$A,'12'!$S:$S,$C146,'12'!$C:$C,$D146)+SUMIFS('12'!$A:$A,'12'!$S:$S,$C146,'12'!$B:$B,$G146)+SUMIFS('12'!$A:$A,'12'!$S:$S,$C146,'12'!$C:$C,$G146))))</f>
        <v/>
      </c>
      <c r="V146" s="75" t="str">
        <f>IF('13'!$D$2="","",SUM(SUMIF('13'!$Q:$Q,$C146,'13'!$A:$A)-(SUMIFS('13'!$A:$A,'13'!$Q:$Q,$C146,'13'!$B:$B,$D146)+SUMIFS('13'!$A:$A,'13'!$Q:$Q,$C146,'13'!$C:$C,$D146)+SUMIFS('13'!$A:$A,'13'!$Q:$Q,$C146,'13'!$B:$B,$G146)+SUMIFS('13'!$A:$A,'13'!$Q:$Q,O146,'13'!$C:$C,$G146)),SUMIF('13'!$R:$R,$C146,'13'!$A:$A)-(SUMIFS('13'!$A:$A,'13'!$R:$R,$C146,'13'!$B:$B,$D146)+SUMIFS('13'!$A:$A,'13'!$R:$R,$C146,'13'!$C:$C,$D146)+SUMIFS('13'!$A:$A,'13'!$R:$R,$C146,'13'!$B:$B,$G146)+SUMIFS('13'!$A:$A,'13'!$R:$R,$C146,'13'!$C:$C,$G146)),SUMIF('13'!$S:$S,$C146,'13'!$A:$A)-(SUMIFS('13'!$A:$A,'13'!$S:$S,$C146,'13'!$B:$B,$D146)+SUMIFS('13'!$A:$A,'13'!$S:$S,$C146,'13'!$C:$C,$D146)+SUMIFS('13'!$A:$A,'13'!$S:$S,$C146,'13'!$B:$B,$G146)+SUMIFS('13'!$A:$A,'13'!$S:$S,$C146,'13'!$C:$C,$G146))))</f>
        <v/>
      </c>
      <c r="W146" s="76" t="str">
        <f>IF('14'!$D$2="","",SUM(SUMIF('14'!$Q:$Q,$C146,'14'!$A:$A)-(SUMIFS('14'!$A:$A,'14'!$Q:$Q,$C146,'14'!$B:$B,$D146)+SUMIFS('14'!$A:$A,'14'!$Q:$Q,$C146,'14'!$C:$C,$D146)+SUMIFS('14'!$A:$A,'14'!$Q:$Q,$C146,'14'!$B:$B,$G146)+SUMIFS('14'!$A:$A,'14'!$Q:$Q,P146,'14'!$C:$C,$G146)),SUMIF('14'!$R:$R,$C146,'14'!$A:$A)-(SUMIFS('14'!$A:$A,'14'!$R:$R,$C146,'14'!$B:$B,$D146)+SUMIFS('14'!$A:$A,'14'!$R:$R,$C146,'14'!$C:$C,$D146)+SUMIFS('14'!$A:$A,'14'!$R:$R,$C146,'14'!$B:$B,$G146)+SUMIFS('14'!$A:$A,'14'!$R:$R,$C146,'14'!$C:$C,$G146)),SUMIF('14'!$S:$S,$C146,'14'!$A:$A)-(SUMIFS('14'!$A:$A,'14'!$S:$S,$C146,'14'!$B:$B,$D146)+SUMIFS('14'!$A:$A,'14'!$S:$S,$C146,'14'!$C:$C,$D146)+SUMIFS('14'!$A:$A,'14'!$S:$S,$C146,'14'!$B:$B,$G146)+SUMIFS('14'!$A:$A,'14'!$S:$S,$C146,'14'!$C:$C,$G146))))</f>
        <v/>
      </c>
      <c r="X146" s="73" t="str">
        <f>IF('15'!$D$2="","",SUM(SUMIF('15'!$Q:$Q,$C146,'15'!$A:$A)-(SUMIFS('15'!$A:$A,'15'!$Q:$Q,$C146,'15'!$B:$B,$D146)+SUMIFS('15'!$A:$A,'15'!$Q:$Q,$C146,'15'!$C:$C,$D146)+SUMIFS('15'!$A:$A,'15'!$Q:$Q,$C146,'15'!$B:$B,$G146)+SUMIFS('15'!$A:$A,'15'!$Q:$Q,Q146,'15'!$C:$C,$G146)),SUMIF('15'!$R:$R,$C146,'15'!$A:$A)-(SUMIFS('15'!$A:$A,'15'!$R:$R,$C146,'15'!$B:$B,$D146)+SUMIFS('15'!$A:$A,'15'!$R:$R,$C146,'15'!$C:$C,$D146)+SUMIFS('15'!$A:$A,'15'!$R:$R,$C146,'15'!$B:$B,$G146)+SUMIFS('15'!$A:$A,'15'!$R:$R,$C146,'15'!$C:$C,$G146)),SUMIF('15'!$S:$S,$C146,'15'!$A:$A)-(SUMIFS('15'!$A:$A,'15'!$S:$S,$C146,'15'!$B:$B,$D146)+SUMIFS('15'!$A:$A,'15'!$S:$S,$C146,'15'!$C:$C,$D146)+SUMIFS('15'!$A:$A,'15'!$S:$S,$C146,'15'!$B:$B,$G146)+SUMIFS('15'!$A:$A,'15'!$S:$S,$C146,'15'!$C:$C,$G146))))</f>
        <v/>
      </c>
      <c r="Y146" s="77">
        <f t="shared" si="37"/>
        <v>1</v>
      </c>
      <c r="Z146" s="85">
        <f>SUM(COUNTIF('1'!$R$2:$T$100,$C146),COUNTIF('2'!$R$2:$T$100,$C146),COUNTIF('3'!$R$2:$T$100,$C146),COUNTIF('4'!$R$2:$T$100,$C146),COUNTIF('5'!$R$2:$T$100,$C146),COUNTIF('6'!$R$2:$T$100,$C146),COUNTIF('7'!$R$2:$T$100,$C146),COUNTIF('8'!$R$2:$T$100,$C146),COUNTIF('9'!$R$2:$T$100,$C146),COUNTIF('10'!$Q$2:$S$100,$C146),COUNTIF('11'!$Q$2:$S$100,$C146),COUNTIF('12'!$Q$2:$S$100,$C146),COUNTIF('13'!$Q$2:$S$100,$C146),COUNTIF('14'!$Q$2:$S$100,$C146),COUNTIF('15'!$Q$2:$S$100,$C146))</f>
        <v>1</v>
      </c>
    </row>
    <row r="147" spans="1:26" x14ac:dyDescent="0.2">
      <c r="A147" s="2" t="s">
        <v>23</v>
      </c>
      <c r="B147" s="2" t="s">
        <v>113</v>
      </c>
      <c r="C147" s="2" t="str">
        <f t="shared" si="34"/>
        <v>Andrew Suncin</v>
      </c>
      <c r="D147" s="40"/>
      <c r="E147" s="43"/>
      <c r="F147" s="72">
        <f t="shared" si="35"/>
        <v>0</v>
      </c>
      <c r="G147" s="40"/>
      <c r="H147" s="43"/>
      <c r="I147" s="72">
        <f t="shared" si="36"/>
        <v>0</v>
      </c>
      <c r="J147" s="73">
        <f>IF('1'!$E$2="","",SUM(SUMIF('1'!$R:$R,$C147,'1'!$A:$A)-(SUMIFS('1'!$A:$A,'1'!$R:$R,$C147,'1'!$C:$C,$D147)+SUMIFS('1'!$A:$A,'1'!$R:$R,$C147,'1'!$D:$D,$D147)+SUMIFS('1'!$A:$A,'1'!$R:$R,$C147,'1'!$C:$C,$G147)+SUMIFS('1'!$A:$A,'1'!$R:$R,C147,'1'!$D:$D,$G147)),SUMIF('1'!$S:$S,$C147,'1'!$A:$A)-(SUMIFS('1'!$A:$A,'1'!$S:$S,$C147,'1'!$C:$C,$D147)+SUMIFS('1'!$A:$A,'1'!$S:$S,$C147,'1'!$D:$D,$D147)+SUMIFS('1'!$A:$A,'1'!$S:$S,$C147,'1'!$C:$C,$G147)+SUMIFS('1'!$A:$A,'1'!$S:$S,$C147,'1'!$D:$D,$G147)),SUMIF('1'!$T:$T,$C147,'1'!$A:$A)-(SUMIFS('1'!$A:$A,'1'!$T:$T,$C147,'1'!$C:$C,$D147)+SUMIFS('1'!$A:$A,'1'!$T:$T,$C147,'1'!$D:$D,$D147)+SUMIFS('1'!$A:$A,'1'!$T:$T,$C147,'1'!$C:$C,$G147)+SUMIFS('1'!$A:$A,'1'!$T:$T,$C147,'1'!$D:$D,$G147))))</f>
        <v>0</v>
      </c>
      <c r="K147" s="73">
        <f>IF('2'!$E$2="","",SUM(SUMIF('2'!$R:$R,$C147,'2'!$A:$A)-(SUMIFS('2'!$A:$A,'2'!$R:$R,$C147,'2'!$C:$C,$D147)+SUMIFS('2'!$A:$A,'2'!$R:$R,$C147,'2'!$D:$D,$D147)+SUMIFS('2'!$A:$A,'2'!$R:$R,$C147,'2'!$C:$C,$G147)+SUMIFS('2'!$A:$A,'2'!$R:$R,D147,'2'!$D:$D,$G147)),SUMIF('2'!$S:$S,$C147,'2'!$A:$A)-(SUMIFS('2'!$A:$A,'2'!$S:$S,$C147,'2'!$C:$C,$D147)+SUMIFS('2'!$A:$A,'2'!$S:$S,$C147,'2'!$D:$D,$D147)+SUMIFS('2'!$A:$A,'2'!$S:$S,$C147,'2'!$C:$C,$G147)+SUMIFS('2'!$A:$A,'2'!$S:$S,$C147,'2'!$D:$D,$G147)),SUMIF('2'!$T:$T,$C147,'2'!$A:$A)-(SUMIFS('2'!$A:$A,'2'!$T:$T,$C147,'2'!$C:$C,$D147)+SUMIFS('2'!$A:$A,'2'!$T:$T,$C147,'2'!$D:$D,$D147)+SUMIFS('2'!$A:$A,'2'!$T:$T,$C147,'2'!$C:$C,$G147)+SUMIFS('2'!$A:$A,'2'!$T:$T,$C147,'2'!$D:$D,$G147))))</f>
        <v>0</v>
      </c>
      <c r="L147" s="73">
        <f>IF('3'!$E$2="","",SUM(SUMIF('3'!$R:$R,$C147,'3'!$A:$A)-(SUMIFS('3'!$A:$A,'3'!$R:$R,$C147,'3'!$C:$C,$D147)+SUMIFS('3'!$A:$A,'3'!$R:$R,$C147,'3'!$D:$D,$D147)+SUMIFS('3'!$A:$A,'3'!$R:$R,$C147,'3'!$C:$C,$G147)+SUMIFS('3'!$A:$A,'3'!$R:$R,E147,'3'!$D:$D,$G147)),SUMIF('3'!$S:$S,$C147,'3'!$A:$A)-(SUMIFS('3'!$A:$A,'3'!$S:$S,$C147,'3'!$C:$C,$D147)+SUMIFS('3'!$A:$A,'3'!$S:$S,$C147,'3'!$D:$D,$D147)+SUMIFS('3'!$A:$A,'3'!$S:$S,$C147,'3'!$C:$C,$G147)+SUMIFS('3'!$A:$A,'3'!$S:$S,$C147,'3'!$D:$D,$G147)),SUMIF('3'!$T:$T,$C147,'3'!$A:$A)-(SUMIFS('3'!$A:$A,'3'!$T:$T,$C147,'3'!$C:$C,$D147)+SUMIFS('3'!$A:$A,'3'!$T:$T,$C147,'3'!$D:$D,$D147)+SUMIFS('3'!$A:$A,'3'!$T:$T,$C147,'3'!$C:$C,$G147)+SUMIFS('3'!$A:$A,'3'!$T:$T,$C147,'3'!$D:$D,$G147))))</f>
        <v>0</v>
      </c>
      <c r="M147" s="73" t="str">
        <f>IF('4'!$E$2="","",SUM(SUMIF('4'!$R:$R,$C147,'4'!$A:$A)-(SUMIFS('4'!$A:$A,'4'!$R:$R,$C147,'4'!$C:$C,$D147)+SUMIFS('4'!$A:$A,'4'!$R:$R,$C147,'4'!$D:$D,$D147)+SUMIFS('4'!$A:$A,'4'!$R:$R,$C147,'4'!$C:$C,$G147)+SUMIFS('4'!$A:$A,'4'!$R:$R,F147,'4'!$D:$D,$G147)),SUMIF('4'!$S:$S,$C147,'4'!$A:$A)-(SUMIFS('4'!$A:$A,'4'!$S:$S,$C147,'4'!$C:$C,$D147)+SUMIFS('4'!$A:$A,'4'!$S:$S,$C147,'4'!$D:$D,$D147)+SUMIFS('4'!$A:$A,'4'!$S:$S,$C147,'4'!$C:$C,$G147)+SUMIFS('4'!$A:$A,'4'!$S:$S,$C147,'4'!$D:$D,$G147)),SUMIF('4'!$T:$T,$C147,'4'!$A:$A)-(SUMIFS('4'!$A:$A,'4'!$T:$T,$C147,'4'!$C:$C,$D147)+SUMIFS('4'!$A:$A,'4'!$T:$T,$C147,'4'!$D:$D,$D147)+SUMIFS('4'!$A:$A,'4'!$T:$T,$C147,'4'!$C:$C,$G147)+SUMIFS('4'!$A:$A,'4'!$T:$T,$C147,'4'!$D:$D,$G147))))</f>
        <v/>
      </c>
      <c r="N147" s="73" t="str">
        <f>IF('5'!$E$2="","",SUM(SUMIF('5'!$R:$R,$C147,'5'!$A:$A)-(SUMIFS('5'!$A:$A,'5'!$R:$R,$C147,'5'!$C:$C,$D147)+SUMIFS('5'!$A:$A,'5'!$R:$R,$C147,'5'!$D:$D,$D147)+SUMIFS('5'!$A:$A,'5'!$R:$R,$C147,'5'!$C:$C,$G147)+SUMIFS('5'!$A:$A,'5'!$R:$R,G147,'5'!$D:$D,$G147)),SUMIF('5'!$S:$S,$C147,'5'!$A:$A)-(SUMIFS('5'!$A:$A,'5'!$S:$S,$C147,'5'!$C:$C,$D147)+SUMIFS('5'!$A:$A,'5'!$S:$S,$C147,'5'!$D:$D,$D147)+SUMIFS('5'!$A:$A,'5'!$S:$S,$C147,'5'!$C:$C,$G147)+SUMIFS('5'!$A:$A,'5'!$S:$S,$C147,'5'!$D:$D,$G147)),SUMIF('5'!$T:$T,$C147,'5'!$A:$A)-(SUMIFS('5'!$A:$A,'5'!$T:$T,$C147,'5'!$C:$C,$D147)+SUMIFS('5'!$A:$A,'5'!$T:$T,$C147,'5'!$D:$D,$D147)+SUMIFS('5'!$A:$A,'5'!$T:$T,$C147,'5'!$C:$C,$G147)+SUMIFS('5'!$A:$A,'5'!$T:$T,$C147,'5'!$D:$D,$G147))))</f>
        <v/>
      </c>
      <c r="O147" s="73" t="str">
        <f>IF('6'!$E$2="","",SUM(SUMIF('6'!$R:$R,$C147,'6'!$A:$A)-(SUMIFS('6'!$A:$A,'6'!$R:$R,$C147,'6'!$C:$C,$D147)+SUMIFS('6'!$A:$A,'6'!$R:$R,$C147,'6'!$D:$D,$D147)+SUMIFS('6'!$A:$A,'6'!$R:$R,$C147,'6'!$C:$C,$G147)+SUMIFS('6'!$A:$A,'6'!$R:$R,H147,'6'!$D:$D,$G147)),SUMIF('6'!$S:$S,$C147,'6'!$A:$A)-(SUMIFS('6'!$A:$A,'6'!$S:$S,$C147,'6'!$C:$C,$D147)+SUMIFS('6'!$A:$A,'6'!$S:$S,$C147,'6'!$D:$D,$D147)+SUMIFS('6'!$A:$A,'6'!$S:$S,$C147,'6'!$C:$C,$G147)+SUMIFS('6'!$A:$A,'6'!$S:$S,$C147,'6'!$D:$D,$G147)),SUMIF('6'!$T:$T,$C147,'6'!$A:$A)-(SUMIFS('6'!$A:$A,'6'!$T:$T,$C147,'6'!$C:$C,$D147)+SUMIFS('6'!$A:$A,'6'!$T:$T,$C147,'6'!$D:$D,$D147)+SUMIFS('6'!$A:$A,'6'!$T:$T,$C147,'6'!$C:$C,$G147)+SUMIFS('6'!$A:$A,'6'!$T:$T,$C147,'6'!$D:$D,$G147))))</f>
        <v/>
      </c>
      <c r="P147" s="73" t="str">
        <f>IF('7'!$E$2="","",SUM(SUMIF('7'!$R:$R,$C147,'7'!$A:$A)-(SUMIFS('7'!$A:$A,'7'!$R:$R,$C147,'7'!$C:$C,$D147)+SUMIFS('7'!$A:$A,'7'!$R:$R,$C147,'7'!$D:$D,$D147)+SUMIFS('7'!$A:$A,'7'!$R:$R,$C147,'7'!$C:$C,$G147)+SUMIFS('7'!$A:$A,'7'!$R:$R,I147,'7'!$D:$D,$G147)),SUMIF('7'!$S:$S,$C147,'7'!$A:$A)-(SUMIFS('7'!$A:$A,'7'!$S:$S,$C147,'7'!$C:$C,$D147)+SUMIFS('7'!$A:$A,'7'!$S:$S,$C147,'7'!$D:$D,$D147)+SUMIFS('7'!$A:$A,'7'!$S:$S,$C147,'7'!$C:$C,$G147)+SUMIFS('7'!$A:$A,'7'!$S:$S,$C147,'7'!$D:$D,$G147)),SUMIF('7'!$T:$T,$C147,'7'!$A:$A)-(SUMIFS('7'!$A:$A,'7'!$T:$T,$C147,'7'!$C:$C,$D147)+SUMIFS('7'!$A:$A,'7'!$T:$T,$C147,'7'!$D:$D,$D147)+SUMIFS('7'!$A:$A,'7'!$T:$T,$C147,'7'!$C:$C,$G147)+SUMIFS('7'!$A:$A,'7'!$T:$T,$C147,'7'!$D:$D,$G147))))</f>
        <v/>
      </c>
      <c r="Q147" s="73" t="str">
        <f>IF('8'!$E$2="","",SUM(SUMIF('8'!$R:$R,$C147,'8'!$A:$A)-(SUMIFS('8'!$A:$A,'8'!$R:$R,$C147,'8'!$C:$C,$D147)+SUMIFS('8'!$A:$A,'8'!$R:$R,$C147,'8'!$D:$D,$D147)+SUMIFS('8'!$A:$A,'8'!$R:$R,$C147,'8'!$C:$C,$G147)+SUMIFS('8'!$A:$A,'8'!$R:$R,J147,'8'!$D:$D,$G147)),SUMIF('8'!$S:$S,$C147,'8'!$A:$A)-(SUMIFS('8'!$A:$A,'8'!$S:$S,$C147,'8'!$C:$C,$D147)+SUMIFS('8'!$A:$A,'8'!$S:$S,$C147,'8'!$D:$D,$D147)+SUMIFS('8'!$A:$A,'8'!$S:$S,$C147,'8'!$C:$C,$G147)+SUMIFS('8'!$A:$A,'8'!$S:$S,$C147,'8'!$D:$D,$G147)),SUMIF('8'!$T:$T,$C147,'8'!$A:$A)-(SUMIFS('8'!$A:$A,'8'!$T:$T,$C147,'8'!$C:$C,$D147)+SUMIFS('8'!$A:$A,'8'!$T:$T,$C147,'8'!$D:$D,$D147)+SUMIFS('8'!$A:$A,'8'!$T:$T,$C147,'8'!$C:$C,$G147)+SUMIFS('8'!$A:$A,'8'!$T:$T,$C147,'8'!$D:$D,$G147))))</f>
        <v/>
      </c>
      <c r="R147" s="73" t="str">
        <f>IF('9'!$E$2="","",SUM(SUMIF('9'!$R:$R,$C147,'9'!$A:$A)-(SUMIFS('9'!$A:$A,'9'!$R:$R,$C147,'9'!$C:$C,$D147)+SUMIFS('9'!$A:$A,'9'!$R:$R,$C147,'9'!$D:$D,$D147)+SUMIFS('9'!$A:$A,'9'!$R:$R,$C147,'9'!$C:$C,$G147)+SUMIFS('9'!$A:$A,'9'!$R:$R,K147,'9'!$D:$D,$G147)),SUMIF('9'!$S:$S,$C147,'9'!$A:$A)-(SUMIFS('9'!$A:$A,'9'!$S:$S,$C147,'9'!$C:$C,$D147)+SUMIFS('9'!$A:$A,'9'!$S:$S,$C147,'9'!$D:$D,$D147)+SUMIFS('9'!$A:$A,'9'!$S:$S,$C147,'9'!$C:$C,$G147)+SUMIFS('9'!$A:$A,'9'!$S:$S,$C147,'9'!$D:$D,$G147)),SUMIF('9'!$T:$T,$C147,'9'!$A:$A)-(SUMIFS('9'!$A:$A,'9'!$T:$T,$C147,'9'!$C:$C,$D147)+SUMIFS('9'!$A:$A,'9'!$T:$T,$C147,'9'!$D:$D,$D147)+SUMIFS('9'!$A:$A,'9'!$T:$T,$C147,'9'!$C:$C,$G147)+SUMIFS('9'!$A:$A,'9'!$T:$T,$C147,'9'!$D:$D,$G147))))</f>
        <v/>
      </c>
      <c r="S147" s="73" t="str">
        <f>IF('10'!$D$2="","",SUM(SUMIF('10'!$Q:$Q,$C147,'10'!$A:$A)-(SUMIFS('10'!$A:$A,'10'!$Q:$Q,$C147,'10'!$B:$B,$D147)+SUMIFS('10'!$A:$A,'10'!$Q:$Q,$C147,'10'!$C:$C,$D147)+SUMIFS('10'!$A:$A,'10'!$Q:$Q,$C147,'10'!$B:$B,$G147)+SUMIFS('10'!$A:$A,'10'!$Q:$Q,L147,'10'!$C:$C,$G147)),SUMIF('10'!$R:$R,$C147,'10'!$A:$A)-(SUMIFS('10'!$A:$A,'10'!$R:$R,$C147,'10'!$B:$B,$D147)+SUMIFS('10'!$A:$A,'10'!$R:$R,$C147,'10'!$C:$C,$D147)+SUMIFS('10'!$A:$A,'10'!$R:$R,$C147,'10'!$B:$B,$G147)+SUMIFS('10'!$A:$A,'10'!$R:$R,$C147,'10'!$C:$C,$G147)),SUMIF('10'!$S:$S,$C147,'10'!$A:$A)-(SUMIFS('10'!$A:$A,'10'!$S:$S,$C147,'10'!$B:$B,$D147)+SUMIFS('10'!$A:$A,'10'!$S:$S,$C147,'10'!$C:$C,$D147)+SUMIFS('10'!$A:$A,'10'!$S:$S,$C147,'10'!$B:$B,$G147)+SUMIFS('10'!$A:$A,'10'!$S:$S,$C147,'10'!$C:$C,$G147))))</f>
        <v/>
      </c>
      <c r="T147" s="73" t="str">
        <f>IF('11'!$D$2="","",SUM(SUMIF('11'!$Q:$Q,$C147,'11'!$A:$A)-(SUMIFS('11'!$A:$A,'11'!$Q:$Q,$C147,'11'!$B:$B,$D147)+SUMIFS('11'!$A:$A,'11'!$Q:$Q,$C147,'11'!$C:$C,$D147)+SUMIFS('11'!$A:$A,'11'!$Q:$Q,$C147,'11'!$B:$B,$G147)+SUMIFS('11'!$A:$A,'11'!$Q:$Q,M147,'11'!$C:$C,$G147)),SUMIF('11'!$R:$R,$C147,'11'!$A:$A)-(SUMIFS('11'!$A:$A,'11'!$R:$R,$C147,'11'!$B:$B,$D147)+SUMIFS('11'!$A:$A,'11'!$R:$R,$C147,'11'!$C:$C,$D147)+SUMIFS('11'!$A:$A,'11'!$R:$R,$C147,'11'!$B:$B,$G147)+SUMIFS('11'!$A:$A,'11'!$R:$R,$C147,'11'!$C:$C,$G147)),SUMIF('11'!$S:$S,$C147,'11'!$A:$A)-(SUMIFS('11'!$A:$A,'11'!$S:$S,$C147,'11'!$B:$B,$D147)+SUMIFS('11'!$A:$A,'11'!$S:$S,$C147,'11'!$C:$C,$D147)+SUMIFS('11'!$A:$A,'11'!$S:$S,$C147,'11'!$B:$B,$G147)+SUMIFS('11'!$A:$A,'11'!$S:$S,$C147,'11'!$C:$C,$G147))))</f>
        <v/>
      </c>
      <c r="U147" s="74" t="str">
        <f>IF('12'!$D$2="","",SUM(SUMIF('12'!$Q:$Q,$C147,'12'!$A:$A)-(SUMIFS('12'!$A:$A,'12'!$Q:$Q,$C147,'12'!$B:$B,$D147)+SUMIFS('12'!$A:$A,'12'!$Q:$Q,$C147,'12'!$C:$C,$D147)+SUMIFS('12'!$A:$A,'12'!$Q:$Q,$C147,'12'!$B:$B,$G147)+SUMIFS('12'!$A:$A,'12'!$Q:$Q,N147,'12'!$C:$C,$G147)),SUMIF('12'!$R:$R,$C147,'12'!$A:$A)-(SUMIFS('12'!$A:$A,'12'!$R:$R,$C147,'12'!$B:$B,$D147)+SUMIFS('12'!$A:$A,'12'!$R:$R,$C147,'12'!$C:$C,$D147)+SUMIFS('12'!$A:$A,'12'!$R:$R,$C147,'12'!$B:$B,$G147)+SUMIFS('12'!$A:$A,'12'!$R:$R,$C147,'12'!$C:$C,$G147)),SUMIF('12'!$S:$S,$C147,'12'!$A:$A)-(SUMIFS('12'!$A:$A,'12'!$S:$S,$C147,'12'!$B:$B,$D147)+SUMIFS('12'!$A:$A,'12'!$S:$S,$C147,'12'!$C:$C,$D147)+SUMIFS('12'!$A:$A,'12'!$S:$S,$C147,'12'!$B:$B,$G147)+SUMIFS('12'!$A:$A,'12'!$S:$S,$C147,'12'!$C:$C,$G147))))</f>
        <v/>
      </c>
      <c r="V147" s="75" t="str">
        <f>IF('13'!$D$2="","",SUM(SUMIF('13'!$Q:$Q,$C147,'13'!$A:$A)-(SUMIFS('13'!$A:$A,'13'!$Q:$Q,$C147,'13'!$B:$B,$D147)+SUMIFS('13'!$A:$A,'13'!$Q:$Q,$C147,'13'!$C:$C,$D147)+SUMIFS('13'!$A:$A,'13'!$Q:$Q,$C147,'13'!$B:$B,$G147)+SUMIFS('13'!$A:$A,'13'!$Q:$Q,O147,'13'!$C:$C,$G147)),SUMIF('13'!$R:$R,$C147,'13'!$A:$A)-(SUMIFS('13'!$A:$A,'13'!$R:$R,$C147,'13'!$B:$B,$D147)+SUMIFS('13'!$A:$A,'13'!$R:$R,$C147,'13'!$C:$C,$D147)+SUMIFS('13'!$A:$A,'13'!$R:$R,$C147,'13'!$B:$B,$G147)+SUMIFS('13'!$A:$A,'13'!$R:$R,$C147,'13'!$C:$C,$G147)),SUMIF('13'!$S:$S,$C147,'13'!$A:$A)-(SUMIFS('13'!$A:$A,'13'!$S:$S,$C147,'13'!$B:$B,$D147)+SUMIFS('13'!$A:$A,'13'!$S:$S,$C147,'13'!$C:$C,$D147)+SUMIFS('13'!$A:$A,'13'!$S:$S,$C147,'13'!$B:$B,$G147)+SUMIFS('13'!$A:$A,'13'!$S:$S,$C147,'13'!$C:$C,$G147))))</f>
        <v/>
      </c>
      <c r="W147" s="76" t="str">
        <f>IF('14'!$D$2="","",SUM(SUMIF('14'!$Q:$Q,$C147,'14'!$A:$A)-(SUMIFS('14'!$A:$A,'14'!$Q:$Q,$C147,'14'!$B:$B,$D147)+SUMIFS('14'!$A:$A,'14'!$Q:$Q,$C147,'14'!$C:$C,$D147)+SUMIFS('14'!$A:$A,'14'!$Q:$Q,$C147,'14'!$B:$B,$G147)+SUMIFS('14'!$A:$A,'14'!$Q:$Q,P147,'14'!$C:$C,$G147)),SUMIF('14'!$R:$R,$C147,'14'!$A:$A)-(SUMIFS('14'!$A:$A,'14'!$R:$R,$C147,'14'!$B:$B,$D147)+SUMIFS('14'!$A:$A,'14'!$R:$R,$C147,'14'!$C:$C,$D147)+SUMIFS('14'!$A:$A,'14'!$R:$R,$C147,'14'!$B:$B,$G147)+SUMIFS('14'!$A:$A,'14'!$R:$R,$C147,'14'!$C:$C,$G147)),SUMIF('14'!$S:$S,$C147,'14'!$A:$A)-(SUMIFS('14'!$A:$A,'14'!$S:$S,$C147,'14'!$B:$B,$D147)+SUMIFS('14'!$A:$A,'14'!$S:$S,$C147,'14'!$C:$C,$D147)+SUMIFS('14'!$A:$A,'14'!$S:$S,$C147,'14'!$B:$B,$G147)+SUMIFS('14'!$A:$A,'14'!$S:$S,$C147,'14'!$C:$C,$G147))))</f>
        <v/>
      </c>
      <c r="X147" s="73" t="str">
        <f>IF('15'!$D$2="","",SUM(SUMIF('15'!$Q:$Q,$C147,'15'!$A:$A)-(SUMIFS('15'!$A:$A,'15'!$Q:$Q,$C147,'15'!$B:$B,$D147)+SUMIFS('15'!$A:$A,'15'!$Q:$Q,$C147,'15'!$C:$C,$D147)+SUMIFS('15'!$A:$A,'15'!$Q:$Q,$C147,'15'!$B:$B,$G147)+SUMIFS('15'!$A:$A,'15'!$Q:$Q,Q147,'15'!$C:$C,$G147)),SUMIF('15'!$R:$R,$C147,'15'!$A:$A)-(SUMIFS('15'!$A:$A,'15'!$R:$R,$C147,'15'!$B:$B,$D147)+SUMIFS('15'!$A:$A,'15'!$R:$R,$C147,'15'!$C:$C,$D147)+SUMIFS('15'!$A:$A,'15'!$R:$R,$C147,'15'!$B:$B,$G147)+SUMIFS('15'!$A:$A,'15'!$R:$R,$C147,'15'!$C:$C,$G147)),SUMIF('15'!$S:$S,$C147,'15'!$A:$A)-(SUMIFS('15'!$A:$A,'15'!$S:$S,$C147,'15'!$B:$B,$D147)+SUMIFS('15'!$A:$A,'15'!$S:$S,$C147,'15'!$C:$C,$D147)+SUMIFS('15'!$A:$A,'15'!$S:$S,$C147,'15'!$B:$B,$G147)+SUMIFS('15'!$A:$A,'15'!$S:$S,$C147,'15'!$C:$C,$G147))))</f>
        <v/>
      </c>
      <c r="Y147" s="77">
        <f t="shared" si="37"/>
        <v>0</v>
      </c>
      <c r="Z147" s="85">
        <f>SUM(COUNTIF('1'!$R$2:$T$100,$C147),COUNTIF('2'!$R$2:$T$100,$C147),COUNTIF('3'!$R$2:$T$100,$C147),COUNTIF('4'!$R$2:$T$100,$C147),COUNTIF('5'!$R$2:$T$100,$C147),COUNTIF('6'!$R$2:$T$100,$C147),COUNTIF('7'!$R$2:$T$100,$C147),COUNTIF('8'!$R$2:$T$100,$C147),COUNTIF('9'!$R$2:$T$100,$C147),COUNTIF('10'!$Q$2:$S$100,$C147),COUNTIF('11'!$Q$2:$S$100,$C147),COUNTIF('12'!$Q$2:$S$100,$C147),COUNTIF('13'!$Q$2:$S$100,$C147),COUNTIF('14'!$Q$2:$S$100,$C147),COUNTIF('15'!$Q$2:$S$100,$C147))</f>
        <v>0</v>
      </c>
    </row>
    <row r="148" spans="1:26" x14ac:dyDescent="0.2">
      <c r="A148" s="2" t="s">
        <v>23</v>
      </c>
      <c r="B148" s="2" t="s">
        <v>149</v>
      </c>
      <c r="C148" s="2" t="str">
        <f t="shared" si="34"/>
        <v>Jose Suncin</v>
      </c>
      <c r="D148" s="40"/>
      <c r="E148" s="43"/>
      <c r="F148" s="72">
        <f t="shared" si="35"/>
        <v>0</v>
      </c>
      <c r="G148" s="40"/>
      <c r="H148" s="43"/>
      <c r="I148" s="72">
        <f t="shared" si="36"/>
        <v>0</v>
      </c>
      <c r="J148" s="73">
        <f>IF('1'!$E$2="","",SUM(SUMIF('1'!$R:$R,$C148,'1'!$A:$A)-(SUMIFS('1'!$A:$A,'1'!$R:$R,$C148,'1'!$C:$C,$D148)+SUMIFS('1'!$A:$A,'1'!$R:$R,$C148,'1'!$D:$D,$D148)+SUMIFS('1'!$A:$A,'1'!$R:$R,$C148,'1'!$C:$C,$G148)+SUMIFS('1'!$A:$A,'1'!$R:$R,C148,'1'!$D:$D,$G148)),SUMIF('1'!$S:$S,$C148,'1'!$A:$A)-(SUMIFS('1'!$A:$A,'1'!$S:$S,$C148,'1'!$C:$C,$D148)+SUMIFS('1'!$A:$A,'1'!$S:$S,$C148,'1'!$D:$D,$D148)+SUMIFS('1'!$A:$A,'1'!$S:$S,$C148,'1'!$C:$C,$G148)+SUMIFS('1'!$A:$A,'1'!$S:$S,$C148,'1'!$D:$D,$G148)),SUMIF('1'!$T:$T,$C148,'1'!$A:$A)-(SUMIFS('1'!$A:$A,'1'!$T:$T,$C148,'1'!$C:$C,$D148)+SUMIFS('1'!$A:$A,'1'!$T:$T,$C148,'1'!$D:$D,$D148)+SUMIFS('1'!$A:$A,'1'!$T:$T,$C148,'1'!$C:$C,$G148)+SUMIFS('1'!$A:$A,'1'!$T:$T,$C148,'1'!$D:$D,$G148))))</f>
        <v>0</v>
      </c>
      <c r="K148" s="73">
        <f>IF('2'!$E$2="","",SUM(SUMIF('2'!$R:$R,$C148,'2'!$A:$A)-(SUMIFS('2'!$A:$A,'2'!$R:$R,$C148,'2'!$C:$C,$D148)+SUMIFS('2'!$A:$A,'2'!$R:$R,$C148,'2'!$D:$D,$D148)+SUMIFS('2'!$A:$A,'2'!$R:$R,$C148,'2'!$C:$C,$G148)+SUMIFS('2'!$A:$A,'2'!$R:$R,D148,'2'!$D:$D,$G148)),SUMIF('2'!$S:$S,$C148,'2'!$A:$A)-(SUMIFS('2'!$A:$A,'2'!$S:$S,$C148,'2'!$C:$C,$D148)+SUMIFS('2'!$A:$A,'2'!$S:$S,$C148,'2'!$D:$D,$D148)+SUMIFS('2'!$A:$A,'2'!$S:$S,$C148,'2'!$C:$C,$G148)+SUMIFS('2'!$A:$A,'2'!$S:$S,$C148,'2'!$D:$D,$G148)),SUMIF('2'!$T:$T,$C148,'2'!$A:$A)-(SUMIFS('2'!$A:$A,'2'!$T:$T,$C148,'2'!$C:$C,$D148)+SUMIFS('2'!$A:$A,'2'!$T:$T,$C148,'2'!$D:$D,$D148)+SUMIFS('2'!$A:$A,'2'!$T:$T,$C148,'2'!$C:$C,$G148)+SUMIFS('2'!$A:$A,'2'!$T:$T,$C148,'2'!$D:$D,$G148))))</f>
        <v>0</v>
      </c>
      <c r="L148" s="73">
        <f>IF('3'!$E$2="","",SUM(SUMIF('3'!$R:$R,$C148,'3'!$A:$A)-(SUMIFS('3'!$A:$A,'3'!$R:$R,$C148,'3'!$C:$C,$D148)+SUMIFS('3'!$A:$A,'3'!$R:$R,$C148,'3'!$D:$D,$D148)+SUMIFS('3'!$A:$A,'3'!$R:$R,$C148,'3'!$C:$C,$G148)+SUMIFS('3'!$A:$A,'3'!$R:$R,E148,'3'!$D:$D,$G148)),SUMIF('3'!$S:$S,$C148,'3'!$A:$A)-(SUMIFS('3'!$A:$A,'3'!$S:$S,$C148,'3'!$C:$C,$D148)+SUMIFS('3'!$A:$A,'3'!$S:$S,$C148,'3'!$D:$D,$D148)+SUMIFS('3'!$A:$A,'3'!$S:$S,$C148,'3'!$C:$C,$G148)+SUMIFS('3'!$A:$A,'3'!$S:$S,$C148,'3'!$D:$D,$G148)),SUMIF('3'!$T:$T,$C148,'3'!$A:$A)-(SUMIFS('3'!$A:$A,'3'!$T:$T,$C148,'3'!$C:$C,$D148)+SUMIFS('3'!$A:$A,'3'!$T:$T,$C148,'3'!$D:$D,$D148)+SUMIFS('3'!$A:$A,'3'!$T:$T,$C148,'3'!$C:$C,$G148)+SUMIFS('3'!$A:$A,'3'!$T:$T,$C148,'3'!$D:$D,$G148))))</f>
        <v>0</v>
      </c>
      <c r="M148" s="73" t="str">
        <f>IF('4'!$E$2="","",SUM(SUMIF('4'!$R:$R,$C148,'4'!$A:$A)-(SUMIFS('4'!$A:$A,'4'!$R:$R,$C148,'4'!$C:$C,$D148)+SUMIFS('4'!$A:$A,'4'!$R:$R,$C148,'4'!$D:$D,$D148)+SUMIFS('4'!$A:$A,'4'!$R:$R,$C148,'4'!$C:$C,$G148)+SUMIFS('4'!$A:$A,'4'!$R:$R,F148,'4'!$D:$D,$G148)),SUMIF('4'!$S:$S,$C148,'4'!$A:$A)-(SUMIFS('4'!$A:$A,'4'!$S:$S,$C148,'4'!$C:$C,$D148)+SUMIFS('4'!$A:$A,'4'!$S:$S,$C148,'4'!$D:$D,$D148)+SUMIFS('4'!$A:$A,'4'!$S:$S,$C148,'4'!$C:$C,$G148)+SUMIFS('4'!$A:$A,'4'!$S:$S,$C148,'4'!$D:$D,$G148)),SUMIF('4'!$T:$T,$C148,'4'!$A:$A)-(SUMIFS('4'!$A:$A,'4'!$T:$T,$C148,'4'!$C:$C,$D148)+SUMIFS('4'!$A:$A,'4'!$T:$T,$C148,'4'!$D:$D,$D148)+SUMIFS('4'!$A:$A,'4'!$T:$T,$C148,'4'!$C:$C,$G148)+SUMIFS('4'!$A:$A,'4'!$T:$T,$C148,'4'!$D:$D,$G148))))</f>
        <v/>
      </c>
      <c r="N148" s="73" t="str">
        <f>IF('5'!$E$2="","",SUM(SUMIF('5'!$R:$R,$C148,'5'!$A:$A)-(SUMIFS('5'!$A:$A,'5'!$R:$R,$C148,'5'!$C:$C,$D148)+SUMIFS('5'!$A:$A,'5'!$R:$R,$C148,'5'!$D:$D,$D148)+SUMIFS('5'!$A:$A,'5'!$R:$R,$C148,'5'!$C:$C,$G148)+SUMIFS('5'!$A:$A,'5'!$R:$R,G148,'5'!$D:$D,$G148)),SUMIF('5'!$S:$S,$C148,'5'!$A:$A)-(SUMIFS('5'!$A:$A,'5'!$S:$S,$C148,'5'!$C:$C,$D148)+SUMIFS('5'!$A:$A,'5'!$S:$S,$C148,'5'!$D:$D,$D148)+SUMIFS('5'!$A:$A,'5'!$S:$S,$C148,'5'!$C:$C,$G148)+SUMIFS('5'!$A:$A,'5'!$S:$S,$C148,'5'!$D:$D,$G148)),SUMIF('5'!$T:$T,$C148,'5'!$A:$A)-(SUMIFS('5'!$A:$A,'5'!$T:$T,$C148,'5'!$C:$C,$D148)+SUMIFS('5'!$A:$A,'5'!$T:$T,$C148,'5'!$D:$D,$D148)+SUMIFS('5'!$A:$A,'5'!$T:$T,$C148,'5'!$C:$C,$G148)+SUMIFS('5'!$A:$A,'5'!$T:$T,$C148,'5'!$D:$D,$G148))))</f>
        <v/>
      </c>
      <c r="O148" s="73" t="str">
        <f>IF('6'!$E$2="","",SUM(SUMIF('6'!$R:$R,$C148,'6'!$A:$A)-(SUMIFS('6'!$A:$A,'6'!$R:$R,$C148,'6'!$C:$C,$D148)+SUMIFS('6'!$A:$A,'6'!$R:$R,$C148,'6'!$D:$D,$D148)+SUMIFS('6'!$A:$A,'6'!$R:$R,$C148,'6'!$C:$C,$G148)+SUMIFS('6'!$A:$A,'6'!$R:$R,H148,'6'!$D:$D,$G148)),SUMIF('6'!$S:$S,$C148,'6'!$A:$A)-(SUMIFS('6'!$A:$A,'6'!$S:$S,$C148,'6'!$C:$C,$D148)+SUMIFS('6'!$A:$A,'6'!$S:$S,$C148,'6'!$D:$D,$D148)+SUMIFS('6'!$A:$A,'6'!$S:$S,$C148,'6'!$C:$C,$G148)+SUMIFS('6'!$A:$A,'6'!$S:$S,$C148,'6'!$D:$D,$G148)),SUMIF('6'!$T:$T,$C148,'6'!$A:$A)-(SUMIFS('6'!$A:$A,'6'!$T:$T,$C148,'6'!$C:$C,$D148)+SUMIFS('6'!$A:$A,'6'!$T:$T,$C148,'6'!$D:$D,$D148)+SUMIFS('6'!$A:$A,'6'!$T:$T,$C148,'6'!$C:$C,$G148)+SUMIFS('6'!$A:$A,'6'!$T:$T,$C148,'6'!$D:$D,$G148))))</f>
        <v/>
      </c>
      <c r="P148" s="73" t="str">
        <f>IF('7'!$E$2="","",SUM(SUMIF('7'!$R:$R,$C148,'7'!$A:$A)-(SUMIFS('7'!$A:$A,'7'!$R:$R,$C148,'7'!$C:$C,$D148)+SUMIFS('7'!$A:$A,'7'!$R:$R,$C148,'7'!$D:$D,$D148)+SUMIFS('7'!$A:$A,'7'!$R:$R,$C148,'7'!$C:$C,$G148)+SUMIFS('7'!$A:$A,'7'!$R:$R,I148,'7'!$D:$D,$G148)),SUMIF('7'!$S:$S,$C148,'7'!$A:$A)-(SUMIFS('7'!$A:$A,'7'!$S:$S,$C148,'7'!$C:$C,$D148)+SUMIFS('7'!$A:$A,'7'!$S:$S,$C148,'7'!$D:$D,$D148)+SUMIFS('7'!$A:$A,'7'!$S:$S,$C148,'7'!$C:$C,$G148)+SUMIFS('7'!$A:$A,'7'!$S:$S,$C148,'7'!$D:$D,$G148)),SUMIF('7'!$T:$T,$C148,'7'!$A:$A)-(SUMIFS('7'!$A:$A,'7'!$T:$T,$C148,'7'!$C:$C,$D148)+SUMIFS('7'!$A:$A,'7'!$T:$T,$C148,'7'!$D:$D,$D148)+SUMIFS('7'!$A:$A,'7'!$T:$T,$C148,'7'!$C:$C,$G148)+SUMIFS('7'!$A:$A,'7'!$T:$T,$C148,'7'!$D:$D,$G148))))</f>
        <v/>
      </c>
      <c r="Q148" s="73" t="str">
        <f>IF('8'!$E$2="","",SUM(SUMIF('8'!$R:$R,$C148,'8'!$A:$A)-(SUMIFS('8'!$A:$A,'8'!$R:$R,$C148,'8'!$C:$C,$D148)+SUMIFS('8'!$A:$A,'8'!$R:$R,$C148,'8'!$D:$D,$D148)+SUMIFS('8'!$A:$A,'8'!$R:$R,$C148,'8'!$C:$C,$G148)+SUMIFS('8'!$A:$A,'8'!$R:$R,J148,'8'!$D:$D,$G148)),SUMIF('8'!$S:$S,$C148,'8'!$A:$A)-(SUMIFS('8'!$A:$A,'8'!$S:$S,$C148,'8'!$C:$C,$D148)+SUMIFS('8'!$A:$A,'8'!$S:$S,$C148,'8'!$D:$D,$D148)+SUMIFS('8'!$A:$A,'8'!$S:$S,$C148,'8'!$C:$C,$G148)+SUMIFS('8'!$A:$A,'8'!$S:$S,$C148,'8'!$D:$D,$G148)),SUMIF('8'!$T:$T,$C148,'8'!$A:$A)-(SUMIFS('8'!$A:$A,'8'!$T:$T,$C148,'8'!$C:$C,$D148)+SUMIFS('8'!$A:$A,'8'!$T:$T,$C148,'8'!$D:$D,$D148)+SUMIFS('8'!$A:$A,'8'!$T:$T,$C148,'8'!$C:$C,$G148)+SUMIFS('8'!$A:$A,'8'!$T:$T,$C148,'8'!$D:$D,$G148))))</f>
        <v/>
      </c>
      <c r="R148" s="73" t="str">
        <f>IF('9'!$E$2="","",SUM(SUMIF('9'!$R:$R,$C148,'9'!$A:$A)-(SUMIFS('9'!$A:$A,'9'!$R:$R,$C148,'9'!$C:$C,$D148)+SUMIFS('9'!$A:$A,'9'!$R:$R,$C148,'9'!$D:$D,$D148)+SUMIFS('9'!$A:$A,'9'!$R:$R,$C148,'9'!$C:$C,$G148)+SUMIFS('9'!$A:$A,'9'!$R:$R,K148,'9'!$D:$D,$G148)),SUMIF('9'!$S:$S,$C148,'9'!$A:$A)-(SUMIFS('9'!$A:$A,'9'!$S:$S,$C148,'9'!$C:$C,$D148)+SUMIFS('9'!$A:$A,'9'!$S:$S,$C148,'9'!$D:$D,$D148)+SUMIFS('9'!$A:$A,'9'!$S:$S,$C148,'9'!$C:$C,$G148)+SUMIFS('9'!$A:$A,'9'!$S:$S,$C148,'9'!$D:$D,$G148)),SUMIF('9'!$T:$T,$C148,'9'!$A:$A)-(SUMIFS('9'!$A:$A,'9'!$T:$T,$C148,'9'!$C:$C,$D148)+SUMIFS('9'!$A:$A,'9'!$T:$T,$C148,'9'!$D:$D,$D148)+SUMIFS('9'!$A:$A,'9'!$T:$T,$C148,'9'!$C:$C,$G148)+SUMIFS('9'!$A:$A,'9'!$T:$T,$C148,'9'!$D:$D,$G148))))</f>
        <v/>
      </c>
      <c r="S148" s="73" t="str">
        <f>IF('10'!$D$2="","",SUM(SUMIF('10'!$Q:$Q,$C148,'10'!$A:$A)-(SUMIFS('10'!$A:$A,'10'!$Q:$Q,$C148,'10'!$B:$B,$D148)+SUMIFS('10'!$A:$A,'10'!$Q:$Q,$C148,'10'!$C:$C,$D148)+SUMIFS('10'!$A:$A,'10'!$Q:$Q,$C148,'10'!$B:$B,$G148)+SUMIFS('10'!$A:$A,'10'!$Q:$Q,L148,'10'!$C:$C,$G148)),SUMIF('10'!$R:$R,$C148,'10'!$A:$A)-(SUMIFS('10'!$A:$A,'10'!$R:$R,$C148,'10'!$B:$B,$D148)+SUMIFS('10'!$A:$A,'10'!$R:$R,$C148,'10'!$C:$C,$D148)+SUMIFS('10'!$A:$A,'10'!$R:$R,$C148,'10'!$B:$B,$G148)+SUMIFS('10'!$A:$A,'10'!$R:$R,$C148,'10'!$C:$C,$G148)),SUMIF('10'!$S:$S,$C148,'10'!$A:$A)-(SUMIFS('10'!$A:$A,'10'!$S:$S,$C148,'10'!$B:$B,$D148)+SUMIFS('10'!$A:$A,'10'!$S:$S,$C148,'10'!$C:$C,$D148)+SUMIFS('10'!$A:$A,'10'!$S:$S,$C148,'10'!$B:$B,$G148)+SUMIFS('10'!$A:$A,'10'!$S:$S,$C148,'10'!$C:$C,$G148))))</f>
        <v/>
      </c>
      <c r="T148" s="73" t="str">
        <f>IF('11'!$D$2="","",SUM(SUMIF('11'!$Q:$Q,$C148,'11'!$A:$A)-(SUMIFS('11'!$A:$A,'11'!$Q:$Q,$C148,'11'!$B:$B,$D148)+SUMIFS('11'!$A:$A,'11'!$Q:$Q,$C148,'11'!$C:$C,$D148)+SUMIFS('11'!$A:$A,'11'!$Q:$Q,$C148,'11'!$B:$B,$G148)+SUMIFS('11'!$A:$A,'11'!$Q:$Q,M148,'11'!$C:$C,$G148)),SUMIF('11'!$R:$R,$C148,'11'!$A:$A)-(SUMIFS('11'!$A:$A,'11'!$R:$R,$C148,'11'!$B:$B,$D148)+SUMIFS('11'!$A:$A,'11'!$R:$R,$C148,'11'!$C:$C,$D148)+SUMIFS('11'!$A:$A,'11'!$R:$R,$C148,'11'!$B:$B,$G148)+SUMIFS('11'!$A:$A,'11'!$R:$R,$C148,'11'!$C:$C,$G148)),SUMIF('11'!$S:$S,$C148,'11'!$A:$A)-(SUMIFS('11'!$A:$A,'11'!$S:$S,$C148,'11'!$B:$B,$D148)+SUMIFS('11'!$A:$A,'11'!$S:$S,$C148,'11'!$C:$C,$D148)+SUMIFS('11'!$A:$A,'11'!$S:$S,$C148,'11'!$B:$B,$G148)+SUMIFS('11'!$A:$A,'11'!$S:$S,$C148,'11'!$C:$C,$G148))))</f>
        <v/>
      </c>
      <c r="U148" s="74" t="str">
        <f>IF('12'!$D$2="","",SUM(SUMIF('12'!$Q:$Q,$C148,'12'!$A:$A)-(SUMIFS('12'!$A:$A,'12'!$Q:$Q,$C148,'12'!$B:$B,$D148)+SUMIFS('12'!$A:$A,'12'!$Q:$Q,$C148,'12'!$C:$C,$D148)+SUMIFS('12'!$A:$A,'12'!$Q:$Q,$C148,'12'!$B:$B,$G148)+SUMIFS('12'!$A:$A,'12'!$Q:$Q,N148,'12'!$C:$C,$G148)),SUMIF('12'!$R:$R,$C148,'12'!$A:$A)-(SUMIFS('12'!$A:$A,'12'!$R:$R,$C148,'12'!$B:$B,$D148)+SUMIFS('12'!$A:$A,'12'!$R:$R,$C148,'12'!$C:$C,$D148)+SUMIFS('12'!$A:$A,'12'!$R:$R,$C148,'12'!$B:$B,$G148)+SUMIFS('12'!$A:$A,'12'!$R:$R,$C148,'12'!$C:$C,$G148)),SUMIF('12'!$S:$S,$C148,'12'!$A:$A)-(SUMIFS('12'!$A:$A,'12'!$S:$S,$C148,'12'!$B:$B,$D148)+SUMIFS('12'!$A:$A,'12'!$S:$S,$C148,'12'!$C:$C,$D148)+SUMIFS('12'!$A:$A,'12'!$S:$S,$C148,'12'!$B:$B,$G148)+SUMIFS('12'!$A:$A,'12'!$S:$S,$C148,'12'!$C:$C,$G148))))</f>
        <v/>
      </c>
      <c r="V148" s="75" t="str">
        <f>IF('13'!$D$2="","",SUM(SUMIF('13'!$Q:$Q,$C148,'13'!$A:$A)-(SUMIFS('13'!$A:$A,'13'!$Q:$Q,$C148,'13'!$B:$B,$D148)+SUMIFS('13'!$A:$A,'13'!$Q:$Q,$C148,'13'!$C:$C,$D148)+SUMIFS('13'!$A:$A,'13'!$Q:$Q,$C148,'13'!$B:$B,$G148)+SUMIFS('13'!$A:$A,'13'!$Q:$Q,O148,'13'!$C:$C,$G148)),SUMIF('13'!$R:$R,$C148,'13'!$A:$A)-(SUMIFS('13'!$A:$A,'13'!$R:$R,$C148,'13'!$B:$B,$D148)+SUMIFS('13'!$A:$A,'13'!$R:$R,$C148,'13'!$C:$C,$D148)+SUMIFS('13'!$A:$A,'13'!$R:$R,$C148,'13'!$B:$B,$G148)+SUMIFS('13'!$A:$A,'13'!$R:$R,$C148,'13'!$C:$C,$G148)),SUMIF('13'!$S:$S,$C148,'13'!$A:$A)-(SUMIFS('13'!$A:$A,'13'!$S:$S,$C148,'13'!$B:$B,$D148)+SUMIFS('13'!$A:$A,'13'!$S:$S,$C148,'13'!$C:$C,$D148)+SUMIFS('13'!$A:$A,'13'!$S:$S,$C148,'13'!$B:$B,$G148)+SUMIFS('13'!$A:$A,'13'!$S:$S,$C148,'13'!$C:$C,$G148))))</f>
        <v/>
      </c>
      <c r="W148" s="76" t="str">
        <f>IF('14'!$D$2="","",SUM(SUMIF('14'!$Q:$Q,$C148,'14'!$A:$A)-(SUMIFS('14'!$A:$A,'14'!$Q:$Q,$C148,'14'!$B:$B,$D148)+SUMIFS('14'!$A:$A,'14'!$Q:$Q,$C148,'14'!$C:$C,$D148)+SUMIFS('14'!$A:$A,'14'!$Q:$Q,$C148,'14'!$B:$B,$G148)+SUMIFS('14'!$A:$A,'14'!$Q:$Q,P148,'14'!$C:$C,$G148)),SUMIF('14'!$R:$R,$C148,'14'!$A:$A)-(SUMIFS('14'!$A:$A,'14'!$R:$R,$C148,'14'!$B:$B,$D148)+SUMIFS('14'!$A:$A,'14'!$R:$R,$C148,'14'!$C:$C,$D148)+SUMIFS('14'!$A:$A,'14'!$R:$R,$C148,'14'!$B:$B,$G148)+SUMIFS('14'!$A:$A,'14'!$R:$R,$C148,'14'!$C:$C,$G148)),SUMIF('14'!$S:$S,$C148,'14'!$A:$A)-(SUMIFS('14'!$A:$A,'14'!$S:$S,$C148,'14'!$B:$B,$D148)+SUMIFS('14'!$A:$A,'14'!$S:$S,$C148,'14'!$C:$C,$D148)+SUMIFS('14'!$A:$A,'14'!$S:$S,$C148,'14'!$B:$B,$G148)+SUMIFS('14'!$A:$A,'14'!$S:$S,$C148,'14'!$C:$C,$G148))))</f>
        <v/>
      </c>
      <c r="X148" s="73" t="str">
        <f>IF('15'!$D$2="","",SUM(SUMIF('15'!$Q:$Q,$C148,'15'!$A:$A)-(SUMIFS('15'!$A:$A,'15'!$Q:$Q,$C148,'15'!$B:$B,$D148)+SUMIFS('15'!$A:$A,'15'!$Q:$Q,$C148,'15'!$C:$C,$D148)+SUMIFS('15'!$A:$A,'15'!$Q:$Q,$C148,'15'!$B:$B,$G148)+SUMIFS('15'!$A:$A,'15'!$Q:$Q,Q148,'15'!$C:$C,$G148)),SUMIF('15'!$R:$R,$C148,'15'!$A:$A)-(SUMIFS('15'!$A:$A,'15'!$R:$R,$C148,'15'!$B:$B,$D148)+SUMIFS('15'!$A:$A,'15'!$R:$R,$C148,'15'!$C:$C,$D148)+SUMIFS('15'!$A:$A,'15'!$R:$R,$C148,'15'!$B:$B,$G148)+SUMIFS('15'!$A:$A,'15'!$R:$R,$C148,'15'!$C:$C,$G148)),SUMIF('15'!$S:$S,$C148,'15'!$A:$A)-(SUMIFS('15'!$A:$A,'15'!$S:$S,$C148,'15'!$B:$B,$D148)+SUMIFS('15'!$A:$A,'15'!$S:$S,$C148,'15'!$C:$C,$D148)+SUMIFS('15'!$A:$A,'15'!$S:$S,$C148,'15'!$B:$B,$G148)+SUMIFS('15'!$A:$A,'15'!$S:$S,$C148,'15'!$C:$C,$G148))))</f>
        <v/>
      </c>
      <c r="Y148" s="77">
        <f t="shared" si="37"/>
        <v>0</v>
      </c>
      <c r="Z148" s="85">
        <f>SUM(COUNTIF('1'!$R$2:$T$100,$C148),COUNTIF('2'!$R$2:$T$100,$C148),COUNTIF('3'!$R$2:$T$100,$C148),COUNTIF('4'!$R$2:$T$100,$C148),COUNTIF('5'!$R$2:$T$100,$C148),COUNTIF('6'!$R$2:$T$100,$C148),COUNTIF('7'!$R$2:$T$100,$C148),COUNTIF('8'!$R$2:$T$100,$C148),COUNTIF('9'!$R$2:$T$100,$C148),COUNTIF('10'!$Q$2:$S$100,$C148),COUNTIF('11'!$Q$2:$S$100,$C148),COUNTIF('12'!$Q$2:$S$100,$C148),COUNTIF('13'!$Q$2:$S$100,$C148),COUNTIF('14'!$Q$2:$S$100,$C148),COUNTIF('15'!$Q$2:$S$100,$C148))</f>
        <v>0</v>
      </c>
    </row>
    <row r="149" spans="1:26" x14ac:dyDescent="0.2">
      <c r="A149" s="2" t="s">
        <v>23</v>
      </c>
      <c r="B149" s="2" t="s">
        <v>126</v>
      </c>
      <c r="C149" s="2" t="str">
        <f t="shared" si="34"/>
        <v>Samantha Suncin</v>
      </c>
      <c r="D149" s="40"/>
      <c r="E149" s="43"/>
      <c r="F149" s="72">
        <f t="shared" si="35"/>
        <v>0</v>
      </c>
      <c r="G149" s="40"/>
      <c r="H149" s="43"/>
      <c r="I149" s="72">
        <f t="shared" si="36"/>
        <v>0</v>
      </c>
      <c r="J149" s="73">
        <f>IF('1'!$E$2="","",SUM(SUMIF('1'!$R:$R,$C149,'1'!$A:$A)-(SUMIFS('1'!$A:$A,'1'!$R:$R,$C149,'1'!$C:$C,$D149)+SUMIFS('1'!$A:$A,'1'!$R:$R,$C149,'1'!$D:$D,$D149)+SUMIFS('1'!$A:$A,'1'!$R:$R,$C149,'1'!$C:$C,$G149)+SUMIFS('1'!$A:$A,'1'!$R:$R,C149,'1'!$D:$D,$G149)),SUMIF('1'!$S:$S,$C149,'1'!$A:$A)-(SUMIFS('1'!$A:$A,'1'!$S:$S,$C149,'1'!$C:$C,$D149)+SUMIFS('1'!$A:$A,'1'!$S:$S,$C149,'1'!$D:$D,$D149)+SUMIFS('1'!$A:$A,'1'!$S:$S,$C149,'1'!$C:$C,$G149)+SUMIFS('1'!$A:$A,'1'!$S:$S,$C149,'1'!$D:$D,$G149)),SUMIF('1'!$T:$T,$C149,'1'!$A:$A)-(SUMIFS('1'!$A:$A,'1'!$T:$T,$C149,'1'!$C:$C,$D149)+SUMIFS('1'!$A:$A,'1'!$T:$T,$C149,'1'!$D:$D,$D149)+SUMIFS('1'!$A:$A,'1'!$T:$T,$C149,'1'!$C:$C,$G149)+SUMIFS('1'!$A:$A,'1'!$T:$T,$C149,'1'!$D:$D,$G149))))</f>
        <v>0</v>
      </c>
      <c r="K149" s="73">
        <f>IF('2'!$E$2="","",SUM(SUMIF('2'!$R:$R,$C149,'2'!$A:$A)-(SUMIFS('2'!$A:$A,'2'!$R:$R,$C149,'2'!$C:$C,$D149)+SUMIFS('2'!$A:$A,'2'!$R:$R,$C149,'2'!$D:$D,$D149)+SUMIFS('2'!$A:$A,'2'!$R:$R,$C149,'2'!$C:$C,$G149)+SUMIFS('2'!$A:$A,'2'!$R:$R,D149,'2'!$D:$D,$G149)),SUMIF('2'!$S:$S,$C149,'2'!$A:$A)-(SUMIFS('2'!$A:$A,'2'!$S:$S,$C149,'2'!$C:$C,$D149)+SUMIFS('2'!$A:$A,'2'!$S:$S,$C149,'2'!$D:$D,$D149)+SUMIFS('2'!$A:$A,'2'!$S:$S,$C149,'2'!$C:$C,$G149)+SUMIFS('2'!$A:$A,'2'!$S:$S,$C149,'2'!$D:$D,$G149)),SUMIF('2'!$T:$T,$C149,'2'!$A:$A)-(SUMIFS('2'!$A:$A,'2'!$T:$T,$C149,'2'!$C:$C,$D149)+SUMIFS('2'!$A:$A,'2'!$T:$T,$C149,'2'!$D:$D,$D149)+SUMIFS('2'!$A:$A,'2'!$T:$T,$C149,'2'!$C:$C,$G149)+SUMIFS('2'!$A:$A,'2'!$T:$T,$C149,'2'!$D:$D,$G149))))</f>
        <v>0</v>
      </c>
      <c r="L149" s="73">
        <f>IF('3'!$E$2="","",SUM(SUMIF('3'!$R:$R,$C149,'3'!$A:$A)-(SUMIFS('3'!$A:$A,'3'!$R:$R,$C149,'3'!$C:$C,$D149)+SUMIFS('3'!$A:$A,'3'!$R:$R,$C149,'3'!$D:$D,$D149)+SUMIFS('3'!$A:$A,'3'!$R:$R,$C149,'3'!$C:$C,$G149)+SUMIFS('3'!$A:$A,'3'!$R:$R,E149,'3'!$D:$D,$G149)),SUMIF('3'!$S:$S,$C149,'3'!$A:$A)-(SUMIFS('3'!$A:$A,'3'!$S:$S,$C149,'3'!$C:$C,$D149)+SUMIFS('3'!$A:$A,'3'!$S:$S,$C149,'3'!$D:$D,$D149)+SUMIFS('3'!$A:$A,'3'!$S:$S,$C149,'3'!$C:$C,$G149)+SUMIFS('3'!$A:$A,'3'!$S:$S,$C149,'3'!$D:$D,$G149)),SUMIF('3'!$T:$T,$C149,'3'!$A:$A)-(SUMIFS('3'!$A:$A,'3'!$T:$T,$C149,'3'!$C:$C,$D149)+SUMIFS('3'!$A:$A,'3'!$T:$T,$C149,'3'!$D:$D,$D149)+SUMIFS('3'!$A:$A,'3'!$T:$T,$C149,'3'!$C:$C,$G149)+SUMIFS('3'!$A:$A,'3'!$T:$T,$C149,'3'!$D:$D,$G149))))</f>
        <v>0</v>
      </c>
      <c r="M149" s="73" t="str">
        <f>IF('4'!$E$2="","",SUM(SUMIF('4'!$R:$R,$C149,'4'!$A:$A)-(SUMIFS('4'!$A:$A,'4'!$R:$R,$C149,'4'!$C:$C,$D149)+SUMIFS('4'!$A:$A,'4'!$R:$R,$C149,'4'!$D:$D,$D149)+SUMIFS('4'!$A:$A,'4'!$R:$R,$C149,'4'!$C:$C,$G149)+SUMIFS('4'!$A:$A,'4'!$R:$R,F149,'4'!$D:$D,$G149)),SUMIF('4'!$S:$S,$C149,'4'!$A:$A)-(SUMIFS('4'!$A:$A,'4'!$S:$S,$C149,'4'!$C:$C,$D149)+SUMIFS('4'!$A:$A,'4'!$S:$S,$C149,'4'!$D:$D,$D149)+SUMIFS('4'!$A:$A,'4'!$S:$S,$C149,'4'!$C:$C,$G149)+SUMIFS('4'!$A:$A,'4'!$S:$S,$C149,'4'!$D:$D,$G149)),SUMIF('4'!$T:$T,$C149,'4'!$A:$A)-(SUMIFS('4'!$A:$A,'4'!$T:$T,$C149,'4'!$C:$C,$D149)+SUMIFS('4'!$A:$A,'4'!$T:$T,$C149,'4'!$D:$D,$D149)+SUMIFS('4'!$A:$A,'4'!$T:$T,$C149,'4'!$C:$C,$G149)+SUMIFS('4'!$A:$A,'4'!$T:$T,$C149,'4'!$D:$D,$G149))))</f>
        <v/>
      </c>
      <c r="N149" s="73" t="str">
        <f>IF('5'!$E$2="","",SUM(SUMIF('5'!$R:$R,$C149,'5'!$A:$A)-(SUMIFS('5'!$A:$A,'5'!$R:$R,$C149,'5'!$C:$C,$D149)+SUMIFS('5'!$A:$A,'5'!$R:$R,$C149,'5'!$D:$D,$D149)+SUMIFS('5'!$A:$A,'5'!$R:$R,$C149,'5'!$C:$C,$G149)+SUMIFS('5'!$A:$A,'5'!$R:$R,G149,'5'!$D:$D,$G149)),SUMIF('5'!$S:$S,$C149,'5'!$A:$A)-(SUMIFS('5'!$A:$A,'5'!$S:$S,$C149,'5'!$C:$C,$D149)+SUMIFS('5'!$A:$A,'5'!$S:$S,$C149,'5'!$D:$D,$D149)+SUMIFS('5'!$A:$A,'5'!$S:$S,$C149,'5'!$C:$C,$G149)+SUMIFS('5'!$A:$A,'5'!$S:$S,$C149,'5'!$D:$D,$G149)),SUMIF('5'!$T:$T,$C149,'5'!$A:$A)-(SUMIFS('5'!$A:$A,'5'!$T:$T,$C149,'5'!$C:$C,$D149)+SUMIFS('5'!$A:$A,'5'!$T:$T,$C149,'5'!$D:$D,$D149)+SUMIFS('5'!$A:$A,'5'!$T:$T,$C149,'5'!$C:$C,$G149)+SUMIFS('5'!$A:$A,'5'!$T:$T,$C149,'5'!$D:$D,$G149))))</f>
        <v/>
      </c>
      <c r="O149" s="73" t="str">
        <f>IF('6'!$E$2="","",SUM(SUMIF('6'!$R:$R,$C149,'6'!$A:$A)-(SUMIFS('6'!$A:$A,'6'!$R:$R,$C149,'6'!$C:$C,$D149)+SUMIFS('6'!$A:$A,'6'!$R:$R,$C149,'6'!$D:$D,$D149)+SUMIFS('6'!$A:$A,'6'!$R:$R,$C149,'6'!$C:$C,$G149)+SUMIFS('6'!$A:$A,'6'!$R:$R,H149,'6'!$D:$D,$G149)),SUMIF('6'!$S:$S,$C149,'6'!$A:$A)-(SUMIFS('6'!$A:$A,'6'!$S:$S,$C149,'6'!$C:$C,$D149)+SUMIFS('6'!$A:$A,'6'!$S:$S,$C149,'6'!$D:$D,$D149)+SUMIFS('6'!$A:$A,'6'!$S:$S,$C149,'6'!$C:$C,$G149)+SUMIFS('6'!$A:$A,'6'!$S:$S,$C149,'6'!$D:$D,$G149)),SUMIF('6'!$T:$T,$C149,'6'!$A:$A)-(SUMIFS('6'!$A:$A,'6'!$T:$T,$C149,'6'!$C:$C,$D149)+SUMIFS('6'!$A:$A,'6'!$T:$T,$C149,'6'!$D:$D,$D149)+SUMIFS('6'!$A:$A,'6'!$T:$T,$C149,'6'!$C:$C,$G149)+SUMIFS('6'!$A:$A,'6'!$T:$T,$C149,'6'!$D:$D,$G149))))</f>
        <v/>
      </c>
      <c r="P149" s="73" t="str">
        <f>IF('7'!$E$2="","",SUM(SUMIF('7'!$R:$R,$C149,'7'!$A:$A)-(SUMIFS('7'!$A:$A,'7'!$R:$R,$C149,'7'!$C:$C,$D149)+SUMIFS('7'!$A:$A,'7'!$R:$R,$C149,'7'!$D:$D,$D149)+SUMIFS('7'!$A:$A,'7'!$R:$R,$C149,'7'!$C:$C,$G149)+SUMIFS('7'!$A:$A,'7'!$R:$R,I149,'7'!$D:$D,$G149)),SUMIF('7'!$S:$S,$C149,'7'!$A:$A)-(SUMIFS('7'!$A:$A,'7'!$S:$S,$C149,'7'!$C:$C,$D149)+SUMIFS('7'!$A:$A,'7'!$S:$S,$C149,'7'!$D:$D,$D149)+SUMIFS('7'!$A:$A,'7'!$S:$S,$C149,'7'!$C:$C,$G149)+SUMIFS('7'!$A:$A,'7'!$S:$S,$C149,'7'!$D:$D,$G149)),SUMIF('7'!$T:$T,$C149,'7'!$A:$A)-(SUMIFS('7'!$A:$A,'7'!$T:$T,$C149,'7'!$C:$C,$D149)+SUMIFS('7'!$A:$A,'7'!$T:$T,$C149,'7'!$D:$D,$D149)+SUMIFS('7'!$A:$A,'7'!$T:$T,$C149,'7'!$C:$C,$G149)+SUMIFS('7'!$A:$A,'7'!$T:$T,$C149,'7'!$D:$D,$G149))))</f>
        <v/>
      </c>
      <c r="Q149" s="73" t="str">
        <f>IF('8'!$E$2="","",SUM(SUMIF('8'!$R:$R,$C149,'8'!$A:$A)-(SUMIFS('8'!$A:$A,'8'!$R:$R,$C149,'8'!$C:$C,$D149)+SUMIFS('8'!$A:$A,'8'!$R:$R,$C149,'8'!$D:$D,$D149)+SUMIFS('8'!$A:$A,'8'!$R:$R,$C149,'8'!$C:$C,$G149)+SUMIFS('8'!$A:$A,'8'!$R:$R,J149,'8'!$D:$D,$G149)),SUMIF('8'!$S:$S,$C149,'8'!$A:$A)-(SUMIFS('8'!$A:$A,'8'!$S:$S,$C149,'8'!$C:$C,$D149)+SUMIFS('8'!$A:$A,'8'!$S:$S,$C149,'8'!$D:$D,$D149)+SUMIFS('8'!$A:$A,'8'!$S:$S,$C149,'8'!$C:$C,$G149)+SUMIFS('8'!$A:$A,'8'!$S:$S,$C149,'8'!$D:$D,$G149)),SUMIF('8'!$T:$T,$C149,'8'!$A:$A)-(SUMIFS('8'!$A:$A,'8'!$T:$T,$C149,'8'!$C:$C,$D149)+SUMIFS('8'!$A:$A,'8'!$T:$T,$C149,'8'!$D:$D,$D149)+SUMIFS('8'!$A:$A,'8'!$T:$T,$C149,'8'!$C:$C,$G149)+SUMIFS('8'!$A:$A,'8'!$T:$T,$C149,'8'!$D:$D,$G149))))</f>
        <v/>
      </c>
      <c r="R149" s="73" t="str">
        <f>IF('9'!$E$2="","",SUM(SUMIF('9'!$R:$R,$C149,'9'!$A:$A)-(SUMIFS('9'!$A:$A,'9'!$R:$R,$C149,'9'!$C:$C,$D149)+SUMIFS('9'!$A:$A,'9'!$R:$R,$C149,'9'!$D:$D,$D149)+SUMIFS('9'!$A:$A,'9'!$R:$R,$C149,'9'!$C:$C,$G149)+SUMIFS('9'!$A:$A,'9'!$R:$R,K149,'9'!$D:$D,$G149)),SUMIF('9'!$S:$S,$C149,'9'!$A:$A)-(SUMIFS('9'!$A:$A,'9'!$S:$S,$C149,'9'!$C:$C,$D149)+SUMIFS('9'!$A:$A,'9'!$S:$S,$C149,'9'!$D:$D,$D149)+SUMIFS('9'!$A:$A,'9'!$S:$S,$C149,'9'!$C:$C,$G149)+SUMIFS('9'!$A:$A,'9'!$S:$S,$C149,'9'!$D:$D,$G149)),SUMIF('9'!$T:$T,$C149,'9'!$A:$A)-(SUMIFS('9'!$A:$A,'9'!$T:$T,$C149,'9'!$C:$C,$D149)+SUMIFS('9'!$A:$A,'9'!$T:$T,$C149,'9'!$D:$D,$D149)+SUMIFS('9'!$A:$A,'9'!$T:$T,$C149,'9'!$C:$C,$G149)+SUMIFS('9'!$A:$A,'9'!$T:$T,$C149,'9'!$D:$D,$G149))))</f>
        <v/>
      </c>
      <c r="S149" s="73" t="str">
        <f>IF('10'!$D$2="","",SUM(SUMIF('10'!$Q:$Q,$C149,'10'!$A:$A)-(SUMIFS('10'!$A:$A,'10'!$Q:$Q,$C149,'10'!$B:$B,$D149)+SUMIFS('10'!$A:$A,'10'!$Q:$Q,$C149,'10'!$C:$C,$D149)+SUMIFS('10'!$A:$A,'10'!$Q:$Q,$C149,'10'!$B:$B,$G149)+SUMIFS('10'!$A:$A,'10'!$Q:$Q,L149,'10'!$C:$C,$G149)),SUMIF('10'!$R:$R,$C149,'10'!$A:$A)-(SUMIFS('10'!$A:$A,'10'!$R:$R,$C149,'10'!$B:$B,$D149)+SUMIFS('10'!$A:$A,'10'!$R:$R,$C149,'10'!$C:$C,$D149)+SUMIFS('10'!$A:$A,'10'!$R:$R,$C149,'10'!$B:$B,$G149)+SUMIFS('10'!$A:$A,'10'!$R:$R,$C149,'10'!$C:$C,$G149)),SUMIF('10'!$S:$S,$C149,'10'!$A:$A)-(SUMIFS('10'!$A:$A,'10'!$S:$S,$C149,'10'!$B:$B,$D149)+SUMIFS('10'!$A:$A,'10'!$S:$S,$C149,'10'!$C:$C,$D149)+SUMIFS('10'!$A:$A,'10'!$S:$S,$C149,'10'!$B:$B,$G149)+SUMIFS('10'!$A:$A,'10'!$S:$S,$C149,'10'!$C:$C,$G149))))</f>
        <v/>
      </c>
      <c r="T149" s="73" t="str">
        <f>IF('11'!$D$2="","",SUM(SUMIF('11'!$Q:$Q,$C149,'11'!$A:$A)-(SUMIFS('11'!$A:$A,'11'!$Q:$Q,$C149,'11'!$B:$B,$D149)+SUMIFS('11'!$A:$A,'11'!$Q:$Q,$C149,'11'!$C:$C,$D149)+SUMIFS('11'!$A:$A,'11'!$Q:$Q,$C149,'11'!$B:$B,$G149)+SUMIFS('11'!$A:$A,'11'!$Q:$Q,M149,'11'!$C:$C,$G149)),SUMIF('11'!$R:$R,$C149,'11'!$A:$A)-(SUMIFS('11'!$A:$A,'11'!$R:$R,$C149,'11'!$B:$B,$D149)+SUMIFS('11'!$A:$A,'11'!$R:$R,$C149,'11'!$C:$C,$D149)+SUMIFS('11'!$A:$A,'11'!$R:$R,$C149,'11'!$B:$B,$G149)+SUMIFS('11'!$A:$A,'11'!$R:$R,$C149,'11'!$C:$C,$G149)),SUMIF('11'!$S:$S,$C149,'11'!$A:$A)-(SUMIFS('11'!$A:$A,'11'!$S:$S,$C149,'11'!$B:$B,$D149)+SUMIFS('11'!$A:$A,'11'!$S:$S,$C149,'11'!$C:$C,$D149)+SUMIFS('11'!$A:$A,'11'!$S:$S,$C149,'11'!$B:$B,$G149)+SUMIFS('11'!$A:$A,'11'!$S:$S,$C149,'11'!$C:$C,$G149))))</f>
        <v/>
      </c>
      <c r="U149" s="74" t="str">
        <f>IF('12'!$D$2="","",SUM(SUMIF('12'!$Q:$Q,$C149,'12'!$A:$A)-(SUMIFS('12'!$A:$A,'12'!$Q:$Q,$C149,'12'!$B:$B,$D149)+SUMIFS('12'!$A:$A,'12'!$Q:$Q,$C149,'12'!$C:$C,$D149)+SUMIFS('12'!$A:$A,'12'!$Q:$Q,$C149,'12'!$B:$B,$G149)+SUMIFS('12'!$A:$A,'12'!$Q:$Q,N149,'12'!$C:$C,$G149)),SUMIF('12'!$R:$R,$C149,'12'!$A:$A)-(SUMIFS('12'!$A:$A,'12'!$R:$R,$C149,'12'!$B:$B,$D149)+SUMIFS('12'!$A:$A,'12'!$R:$R,$C149,'12'!$C:$C,$D149)+SUMIFS('12'!$A:$A,'12'!$R:$R,$C149,'12'!$B:$B,$G149)+SUMIFS('12'!$A:$A,'12'!$R:$R,$C149,'12'!$C:$C,$G149)),SUMIF('12'!$S:$S,$C149,'12'!$A:$A)-(SUMIFS('12'!$A:$A,'12'!$S:$S,$C149,'12'!$B:$B,$D149)+SUMIFS('12'!$A:$A,'12'!$S:$S,$C149,'12'!$C:$C,$D149)+SUMIFS('12'!$A:$A,'12'!$S:$S,$C149,'12'!$B:$B,$G149)+SUMIFS('12'!$A:$A,'12'!$S:$S,$C149,'12'!$C:$C,$G149))))</f>
        <v/>
      </c>
      <c r="V149" s="75" t="str">
        <f>IF('13'!$D$2="","",SUM(SUMIF('13'!$Q:$Q,$C149,'13'!$A:$A)-(SUMIFS('13'!$A:$A,'13'!$Q:$Q,$C149,'13'!$B:$B,$D149)+SUMIFS('13'!$A:$A,'13'!$Q:$Q,$C149,'13'!$C:$C,$D149)+SUMIFS('13'!$A:$A,'13'!$Q:$Q,$C149,'13'!$B:$B,$G149)+SUMIFS('13'!$A:$A,'13'!$Q:$Q,O149,'13'!$C:$C,$G149)),SUMIF('13'!$R:$R,$C149,'13'!$A:$A)-(SUMIFS('13'!$A:$A,'13'!$R:$R,$C149,'13'!$B:$B,$D149)+SUMIFS('13'!$A:$A,'13'!$R:$R,$C149,'13'!$C:$C,$D149)+SUMIFS('13'!$A:$A,'13'!$R:$R,$C149,'13'!$B:$B,$G149)+SUMIFS('13'!$A:$A,'13'!$R:$R,$C149,'13'!$C:$C,$G149)),SUMIF('13'!$S:$S,$C149,'13'!$A:$A)-(SUMIFS('13'!$A:$A,'13'!$S:$S,$C149,'13'!$B:$B,$D149)+SUMIFS('13'!$A:$A,'13'!$S:$S,$C149,'13'!$C:$C,$D149)+SUMIFS('13'!$A:$A,'13'!$S:$S,$C149,'13'!$B:$B,$G149)+SUMIFS('13'!$A:$A,'13'!$S:$S,$C149,'13'!$C:$C,$G149))))</f>
        <v/>
      </c>
      <c r="W149" s="76" t="str">
        <f>IF('14'!$D$2="","",SUM(SUMIF('14'!$Q:$Q,$C149,'14'!$A:$A)-(SUMIFS('14'!$A:$A,'14'!$Q:$Q,$C149,'14'!$B:$B,$D149)+SUMIFS('14'!$A:$A,'14'!$Q:$Q,$C149,'14'!$C:$C,$D149)+SUMIFS('14'!$A:$A,'14'!$Q:$Q,$C149,'14'!$B:$B,$G149)+SUMIFS('14'!$A:$A,'14'!$Q:$Q,P149,'14'!$C:$C,$G149)),SUMIF('14'!$R:$R,$C149,'14'!$A:$A)-(SUMIFS('14'!$A:$A,'14'!$R:$R,$C149,'14'!$B:$B,$D149)+SUMIFS('14'!$A:$A,'14'!$R:$R,$C149,'14'!$C:$C,$D149)+SUMIFS('14'!$A:$A,'14'!$R:$R,$C149,'14'!$B:$B,$G149)+SUMIFS('14'!$A:$A,'14'!$R:$R,$C149,'14'!$C:$C,$G149)),SUMIF('14'!$S:$S,$C149,'14'!$A:$A)-(SUMIFS('14'!$A:$A,'14'!$S:$S,$C149,'14'!$B:$B,$D149)+SUMIFS('14'!$A:$A,'14'!$S:$S,$C149,'14'!$C:$C,$D149)+SUMIFS('14'!$A:$A,'14'!$S:$S,$C149,'14'!$B:$B,$G149)+SUMIFS('14'!$A:$A,'14'!$S:$S,$C149,'14'!$C:$C,$G149))))</f>
        <v/>
      </c>
      <c r="X149" s="73" t="str">
        <f>IF('15'!$D$2="","",SUM(SUMIF('15'!$Q:$Q,$C149,'15'!$A:$A)-(SUMIFS('15'!$A:$A,'15'!$Q:$Q,$C149,'15'!$B:$B,$D149)+SUMIFS('15'!$A:$A,'15'!$Q:$Q,$C149,'15'!$C:$C,$D149)+SUMIFS('15'!$A:$A,'15'!$Q:$Q,$C149,'15'!$B:$B,$G149)+SUMIFS('15'!$A:$A,'15'!$Q:$Q,Q149,'15'!$C:$C,$G149)),SUMIF('15'!$R:$R,$C149,'15'!$A:$A)-(SUMIFS('15'!$A:$A,'15'!$R:$R,$C149,'15'!$B:$B,$D149)+SUMIFS('15'!$A:$A,'15'!$R:$R,$C149,'15'!$C:$C,$D149)+SUMIFS('15'!$A:$A,'15'!$R:$R,$C149,'15'!$B:$B,$G149)+SUMIFS('15'!$A:$A,'15'!$R:$R,$C149,'15'!$C:$C,$G149)),SUMIF('15'!$S:$S,$C149,'15'!$A:$A)-(SUMIFS('15'!$A:$A,'15'!$S:$S,$C149,'15'!$B:$B,$D149)+SUMIFS('15'!$A:$A,'15'!$S:$S,$C149,'15'!$C:$C,$D149)+SUMIFS('15'!$A:$A,'15'!$S:$S,$C149,'15'!$B:$B,$G149)+SUMIFS('15'!$A:$A,'15'!$S:$S,$C149,'15'!$C:$C,$G149))))</f>
        <v/>
      </c>
      <c r="Y149" s="77">
        <f t="shared" si="37"/>
        <v>0</v>
      </c>
      <c r="Z149" s="85">
        <f>SUM(COUNTIF('1'!$R$2:$T$100,$C149),COUNTIF('2'!$R$2:$T$100,$C149),COUNTIF('3'!$R$2:$T$100,$C149),COUNTIF('4'!$R$2:$T$100,$C149),COUNTIF('5'!$R$2:$T$100,$C149),COUNTIF('6'!$R$2:$T$100,$C149),COUNTIF('7'!$R$2:$T$100,$C149),COUNTIF('8'!$R$2:$T$100,$C149),COUNTIF('9'!$R$2:$T$100,$C149),COUNTIF('10'!$Q$2:$S$100,$C149),COUNTIF('11'!$Q$2:$S$100,$C149),COUNTIF('12'!$Q$2:$S$100,$C149),COUNTIF('13'!$Q$2:$S$100,$C149),COUNTIF('14'!$Q$2:$S$100,$C149),COUNTIF('15'!$Q$2:$S$100,$C149))</f>
        <v>0</v>
      </c>
    </row>
    <row r="150" spans="1:26" x14ac:dyDescent="0.2">
      <c r="A150" s="81" t="s">
        <v>374</v>
      </c>
      <c r="B150" s="81" t="s">
        <v>244</v>
      </c>
      <c r="C150" s="81" t="str">
        <f t="shared" si="34"/>
        <v>Matthew Sutton</v>
      </c>
      <c r="D150" s="40" t="s">
        <v>311</v>
      </c>
      <c r="E150" s="43">
        <v>1</v>
      </c>
      <c r="F150" s="72">
        <f t="shared" si="35"/>
        <v>3</v>
      </c>
      <c r="G150" s="40"/>
      <c r="H150" s="43"/>
      <c r="I150" s="72">
        <f t="shared" si="36"/>
        <v>0</v>
      </c>
      <c r="J150" s="73">
        <f>IF('1'!$E$2="","",SUM(SUMIF('1'!$R:$R,$C150,'1'!$A:$A)-(SUMIFS('1'!$A:$A,'1'!$R:$R,$C150,'1'!$C:$C,$D150)+SUMIFS('1'!$A:$A,'1'!$R:$R,$C150,'1'!$D:$D,$D150)+SUMIFS('1'!$A:$A,'1'!$R:$R,$C150,'1'!$C:$C,$G150)+SUMIFS('1'!$A:$A,'1'!$R:$R,C150,'1'!$D:$D,$G150)),SUMIF('1'!$S:$S,$C150,'1'!$A:$A)-(SUMIFS('1'!$A:$A,'1'!$S:$S,$C150,'1'!$C:$C,$D150)+SUMIFS('1'!$A:$A,'1'!$S:$S,$C150,'1'!$D:$D,$D150)+SUMIFS('1'!$A:$A,'1'!$S:$S,$C150,'1'!$C:$C,$G150)+SUMIFS('1'!$A:$A,'1'!$S:$S,$C150,'1'!$D:$D,$G150)),SUMIF('1'!$T:$T,$C150,'1'!$A:$A)-(SUMIFS('1'!$A:$A,'1'!$T:$T,$C150,'1'!$C:$C,$D150)+SUMIFS('1'!$A:$A,'1'!$T:$T,$C150,'1'!$D:$D,$D150)+SUMIFS('1'!$A:$A,'1'!$T:$T,$C150,'1'!$C:$C,$G150)+SUMIFS('1'!$A:$A,'1'!$T:$T,$C150,'1'!$D:$D,$G150))))</f>
        <v>0</v>
      </c>
      <c r="K150" s="73">
        <f>IF('2'!$E$2="","",SUM(SUMIF('2'!$R:$R,$C150,'2'!$A:$A)-(SUMIFS('2'!$A:$A,'2'!$R:$R,$C150,'2'!$C:$C,$D150)+SUMIFS('2'!$A:$A,'2'!$R:$R,$C150,'2'!$D:$D,$D150)+SUMIFS('2'!$A:$A,'2'!$R:$R,$C150,'2'!$C:$C,$G150)+SUMIFS('2'!$A:$A,'2'!$R:$R,D150,'2'!$D:$D,$G150)),SUMIF('2'!$S:$S,$C150,'2'!$A:$A)-(SUMIFS('2'!$A:$A,'2'!$S:$S,$C150,'2'!$C:$C,$D150)+SUMIFS('2'!$A:$A,'2'!$S:$S,$C150,'2'!$D:$D,$D150)+SUMIFS('2'!$A:$A,'2'!$S:$S,$C150,'2'!$C:$C,$G150)+SUMIFS('2'!$A:$A,'2'!$S:$S,$C150,'2'!$D:$D,$G150)),SUMIF('2'!$T:$T,$C150,'2'!$A:$A)-(SUMIFS('2'!$A:$A,'2'!$T:$T,$C150,'2'!$C:$C,$D150)+SUMIFS('2'!$A:$A,'2'!$T:$T,$C150,'2'!$D:$D,$D150)+SUMIFS('2'!$A:$A,'2'!$T:$T,$C150,'2'!$C:$C,$G150)+SUMIFS('2'!$A:$A,'2'!$T:$T,$C150,'2'!$D:$D,$G150))))</f>
        <v>0</v>
      </c>
      <c r="L150" s="73">
        <f>IF('3'!$E$2="","",SUM(SUMIF('3'!$R:$R,$C150,'3'!$A:$A)-(SUMIFS('3'!$A:$A,'3'!$R:$R,$C150,'3'!$C:$C,$D150)+SUMIFS('3'!$A:$A,'3'!$R:$R,$C150,'3'!$D:$D,$D150)+SUMIFS('3'!$A:$A,'3'!$R:$R,$C150,'3'!$C:$C,$G150)+SUMIFS('3'!$A:$A,'3'!$R:$R,E150,'3'!$D:$D,$G150)),SUMIF('3'!$S:$S,$C150,'3'!$A:$A)-(SUMIFS('3'!$A:$A,'3'!$S:$S,$C150,'3'!$C:$C,$D150)+SUMIFS('3'!$A:$A,'3'!$S:$S,$C150,'3'!$D:$D,$D150)+SUMIFS('3'!$A:$A,'3'!$S:$S,$C150,'3'!$C:$C,$G150)+SUMIFS('3'!$A:$A,'3'!$S:$S,$C150,'3'!$D:$D,$G150)),SUMIF('3'!$T:$T,$C150,'3'!$A:$A)-(SUMIFS('3'!$A:$A,'3'!$T:$T,$C150,'3'!$C:$C,$D150)+SUMIFS('3'!$A:$A,'3'!$T:$T,$C150,'3'!$D:$D,$D150)+SUMIFS('3'!$A:$A,'3'!$T:$T,$C150,'3'!$C:$C,$G150)+SUMIFS('3'!$A:$A,'3'!$T:$T,$C150,'3'!$D:$D,$G150))))</f>
        <v>3</v>
      </c>
      <c r="M150" s="73" t="str">
        <f>IF('4'!$E$2="","",SUM(SUMIF('4'!$R:$R,$C150,'4'!$A:$A)-(SUMIFS('4'!$A:$A,'4'!$R:$R,$C150,'4'!$C:$C,$D150)+SUMIFS('4'!$A:$A,'4'!$R:$R,$C150,'4'!$D:$D,$D150)+SUMIFS('4'!$A:$A,'4'!$R:$R,$C150,'4'!$C:$C,$G150)+SUMIFS('4'!$A:$A,'4'!$R:$R,F150,'4'!$D:$D,$G150)),SUMIF('4'!$S:$S,$C150,'4'!$A:$A)-(SUMIFS('4'!$A:$A,'4'!$S:$S,$C150,'4'!$C:$C,$D150)+SUMIFS('4'!$A:$A,'4'!$S:$S,$C150,'4'!$D:$D,$D150)+SUMIFS('4'!$A:$A,'4'!$S:$S,$C150,'4'!$C:$C,$G150)+SUMIFS('4'!$A:$A,'4'!$S:$S,$C150,'4'!$D:$D,$G150)),SUMIF('4'!$T:$T,$C150,'4'!$A:$A)-(SUMIFS('4'!$A:$A,'4'!$T:$T,$C150,'4'!$C:$C,$D150)+SUMIFS('4'!$A:$A,'4'!$T:$T,$C150,'4'!$D:$D,$D150)+SUMIFS('4'!$A:$A,'4'!$T:$T,$C150,'4'!$C:$C,$G150)+SUMIFS('4'!$A:$A,'4'!$T:$T,$C150,'4'!$D:$D,$G150))))</f>
        <v/>
      </c>
      <c r="N150" s="73" t="str">
        <f>IF('5'!$E$2="","",SUM(SUMIF('5'!$R:$R,$C150,'5'!$A:$A)-(SUMIFS('5'!$A:$A,'5'!$R:$R,$C150,'5'!$C:$C,$D150)+SUMIFS('5'!$A:$A,'5'!$R:$R,$C150,'5'!$D:$D,$D150)+SUMIFS('5'!$A:$A,'5'!$R:$R,$C150,'5'!$C:$C,$G150)+SUMIFS('5'!$A:$A,'5'!$R:$R,G150,'5'!$D:$D,$G150)),SUMIF('5'!$S:$S,$C150,'5'!$A:$A)-(SUMIFS('5'!$A:$A,'5'!$S:$S,$C150,'5'!$C:$C,$D150)+SUMIFS('5'!$A:$A,'5'!$S:$S,$C150,'5'!$D:$D,$D150)+SUMIFS('5'!$A:$A,'5'!$S:$S,$C150,'5'!$C:$C,$G150)+SUMIFS('5'!$A:$A,'5'!$S:$S,$C150,'5'!$D:$D,$G150)),SUMIF('5'!$T:$T,$C150,'5'!$A:$A)-(SUMIFS('5'!$A:$A,'5'!$T:$T,$C150,'5'!$C:$C,$D150)+SUMIFS('5'!$A:$A,'5'!$T:$T,$C150,'5'!$D:$D,$D150)+SUMIFS('5'!$A:$A,'5'!$T:$T,$C150,'5'!$C:$C,$G150)+SUMIFS('5'!$A:$A,'5'!$T:$T,$C150,'5'!$D:$D,$G150))))</f>
        <v/>
      </c>
      <c r="O150" s="73" t="str">
        <f>IF('6'!$E$2="","",SUM(SUMIF('6'!$R:$R,$C150,'6'!$A:$A)-(SUMIFS('6'!$A:$A,'6'!$R:$R,$C150,'6'!$C:$C,$D150)+SUMIFS('6'!$A:$A,'6'!$R:$R,$C150,'6'!$D:$D,$D150)+SUMIFS('6'!$A:$A,'6'!$R:$R,$C150,'6'!$C:$C,$G150)+SUMIFS('6'!$A:$A,'6'!$R:$R,H150,'6'!$D:$D,$G150)),SUMIF('6'!$S:$S,$C150,'6'!$A:$A)-(SUMIFS('6'!$A:$A,'6'!$S:$S,$C150,'6'!$C:$C,$D150)+SUMIFS('6'!$A:$A,'6'!$S:$S,$C150,'6'!$D:$D,$D150)+SUMIFS('6'!$A:$A,'6'!$S:$S,$C150,'6'!$C:$C,$G150)+SUMIFS('6'!$A:$A,'6'!$S:$S,$C150,'6'!$D:$D,$G150)),SUMIF('6'!$T:$T,$C150,'6'!$A:$A)-(SUMIFS('6'!$A:$A,'6'!$T:$T,$C150,'6'!$C:$C,$D150)+SUMIFS('6'!$A:$A,'6'!$T:$T,$C150,'6'!$D:$D,$D150)+SUMIFS('6'!$A:$A,'6'!$T:$T,$C150,'6'!$C:$C,$G150)+SUMIFS('6'!$A:$A,'6'!$T:$T,$C150,'6'!$D:$D,$G150))))</f>
        <v/>
      </c>
      <c r="P150" s="73" t="str">
        <f>IF('7'!$E$2="","",SUM(SUMIF('7'!$R:$R,$C150,'7'!$A:$A)-(SUMIFS('7'!$A:$A,'7'!$R:$R,$C150,'7'!$C:$C,$D150)+SUMIFS('7'!$A:$A,'7'!$R:$R,$C150,'7'!$D:$D,$D150)+SUMIFS('7'!$A:$A,'7'!$R:$R,$C150,'7'!$C:$C,$G150)+SUMIFS('7'!$A:$A,'7'!$R:$R,I150,'7'!$D:$D,$G150)),SUMIF('7'!$S:$S,$C150,'7'!$A:$A)-(SUMIFS('7'!$A:$A,'7'!$S:$S,$C150,'7'!$C:$C,$D150)+SUMIFS('7'!$A:$A,'7'!$S:$S,$C150,'7'!$D:$D,$D150)+SUMIFS('7'!$A:$A,'7'!$S:$S,$C150,'7'!$C:$C,$G150)+SUMIFS('7'!$A:$A,'7'!$S:$S,$C150,'7'!$D:$D,$G150)),SUMIF('7'!$T:$T,$C150,'7'!$A:$A)-(SUMIFS('7'!$A:$A,'7'!$T:$T,$C150,'7'!$C:$C,$D150)+SUMIFS('7'!$A:$A,'7'!$T:$T,$C150,'7'!$D:$D,$D150)+SUMIFS('7'!$A:$A,'7'!$T:$T,$C150,'7'!$C:$C,$G150)+SUMIFS('7'!$A:$A,'7'!$T:$T,$C150,'7'!$D:$D,$G150))))</f>
        <v/>
      </c>
      <c r="Q150" s="73" t="str">
        <f>IF('8'!$E$2="","",SUM(SUMIF('8'!$R:$R,$C150,'8'!$A:$A)-(SUMIFS('8'!$A:$A,'8'!$R:$R,$C150,'8'!$C:$C,$D150)+SUMIFS('8'!$A:$A,'8'!$R:$R,$C150,'8'!$D:$D,$D150)+SUMIFS('8'!$A:$A,'8'!$R:$R,$C150,'8'!$C:$C,$G150)+SUMIFS('8'!$A:$A,'8'!$R:$R,J150,'8'!$D:$D,$G150)),SUMIF('8'!$S:$S,$C150,'8'!$A:$A)-(SUMIFS('8'!$A:$A,'8'!$S:$S,$C150,'8'!$C:$C,$D150)+SUMIFS('8'!$A:$A,'8'!$S:$S,$C150,'8'!$D:$D,$D150)+SUMIFS('8'!$A:$A,'8'!$S:$S,$C150,'8'!$C:$C,$G150)+SUMIFS('8'!$A:$A,'8'!$S:$S,$C150,'8'!$D:$D,$G150)),SUMIF('8'!$T:$T,$C150,'8'!$A:$A)-(SUMIFS('8'!$A:$A,'8'!$T:$T,$C150,'8'!$C:$C,$D150)+SUMIFS('8'!$A:$A,'8'!$T:$T,$C150,'8'!$D:$D,$D150)+SUMIFS('8'!$A:$A,'8'!$T:$T,$C150,'8'!$C:$C,$G150)+SUMIFS('8'!$A:$A,'8'!$T:$T,$C150,'8'!$D:$D,$G150))))</f>
        <v/>
      </c>
      <c r="R150" s="73" t="str">
        <f>IF('9'!$E$2="","",SUM(SUMIF('9'!$R:$R,$C150,'9'!$A:$A)-(SUMIFS('9'!$A:$A,'9'!$R:$R,$C150,'9'!$C:$C,$D150)+SUMIFS('9'!$A:$A,'9'!$R:$R,$C150,'9'!$D:$D,$D150)+SUMIFS('9'!$A:$A,'9'!$R:$R,$C150,'9'!$C:$C,$G150)+SUMIFS('9'!$A:$A,'9'!$R:$R,K150,'9'!$D:$D,$G150)),SUMIF('9'!$S:$S,$C150,'9'!$A:$A)-(SUMIFS('9'!$A:$A,'9'!$S:$S,$C150,'9'!$C:$C,$D150)+SUMIFS('9'!$A:$A,'9'!$S:$S,$C150,'9'!$D:$D,$D150)+SUMIFS('9'!$A:$A,'9'!$S:$S,$C150,'9'!$C:$C,$G150)+SUMIFS('9'!$A:$A,'9'!$S:$S,$C150,'9'!$D:$D,$G150)),SUMIF('9'!$T:$T,$C150,'9'!$A:$A)-(SUMIFS('9'!$A:$A,'9'!$T:$T,$C150,'9'!$C:$C,$D150)+SUMIFS('9'!$A:$A,'9'!$T:$T,$C150,'9'!$D:$D,$D150)+SUMIFS('9'!$A:$A,'9'!$T:$T,$C150,'9'!$C:$C,$G150)+SUMIFS('9'!$A:$A,'9'!$T:$T,$C150,'9'!$D:$D,$G150))))</f>
        <v/>
      </c>
      <c r="S150" s="73" t="str">
        <f>IF('10'!$D$2="","",SUM(SUMIF('10'!$Q:$Q,$C150,'10'!$A:$A)-(SUMIFS('10'!$A:$A,'10'!$Q:$Q,$C150,'10'!$B:$B,$D150)+SUMIFS('10'!$A:$A,'10'!$Q:$Q,$C150,'10'!$C:$C,$D150)+SUMIFS('10'!$A:$A,'10'!$Q:$Q,$C150,'10'!$B:$B,$G150)+SUMIFS('10'!$A:$A,'10'!$Q:$Q,L150,'10'!$C:$C,$G150)),SUMIF('10'!$R:$R,$C150,'10'!$A:$A)-(SUMIFS('10'!$A:$A,'10'!$R:$R,$C150,'10'!$B:$B,$D150)+SUMIFS('10'!$A:$A,'10'!$R:$R,$C150,'10'!$C:$C,$D150)+SUMIFS('10'!$A:$A,'10'!$R:$R,$C150,'10'!$B:$B,$G150)+SUMIFS('10'!$A:$A,'10'!$R:$R,$C150,'10'!$C:$C,$G150)),SUMIF('10'!$S:$S,$C150,'10'!$A:$A)-(SUMIFS('10'!$A:$A,'10'!$S:$S,$C150,'10'!$B:$B,$D150)+SUMIFS('10'!$A:$A,'10'!$S:$S,$C150,'10'!$C:$C,$D150)+SUMIFS('10'!$A:$A,'10'!$S:$S,$C150,'10'!$B:$B,$G150)+SUMIFS('10'!$A:$A,'10'!$S:$S,$C150,'10'!$C:$C,$G150))))</f>
        <v/>
      </c>
      <c r="T150" s="73" t="str">
        <f>IF('11'!$D$2="","",SUM(SUMIF('11'!$Q:$Q,$C150,'11'!$A:$A)-(SUMIFS('11'!$A:$A,'11'!$Q:$Q,$C150,'11'!$B:$B,$D150)+SUMIFS('11'!$A:$A,'11'!$Q:$Q,$C150,'11'!$C:$C,$D150)+SUMIFS('11'!$A:$A,'11'!$Q:$Q,$C150,'11'!$B:$B,$G150)+SUMIFS('11'!$A:$A,'11'!$Q:$Q,M150,'11'!$C:$C,$G150)),SUMIF('11'!$R:$R,$C150,'11'!$A:$A)-(SUMIFS('11'!$A:$A,'11'!$R:$R,$C150,'11'!$B:$B,$D150)+SUMIFS('11'!$A:$A,'11'!$R:$R,$C150,'11'!$C:$C,$D150)+SUMIFS('11'!$A:$A,'11'!$R:$R,$C150,'11'!$B:$B,$G150)+SUMIFS('11'!$A:$A,'11'!$R:$R,$C150,'11'!$C:$C,$G150)),SUMIF('11'!$S:$S,$C150,'11'!$A:$A)-(SUMIFS('11'!$A:$A,'11'!$S:$S,$C150,'11'!$B:$B,$D150)+SUMIFS('11'!$A:$A,'11'!$S:$S,$C150,'11'!$C:$C,$D150)+SUMIFS('11'!$A:$A,'11'!$S:$S,$C150,'11'!$B:$B,$G150)+SUMIFS('11'!$A:$A,'11'!$S:$S,$C150,'11'!$C:$C,$G150))))</f>
        <v/>
      </c>
      <c r="U150" s="74" t="str">
        <f>IF('12'!$D$2="","",SUM(SUMIF('12'!$Q:$Q,$C150,'12'!$A:$A)-(SUMIFS('12'!$A:$A,'12'!$Q:$Q,$C150,'12'!$B:$B,$D150)+SUMIFS('12'!$A:$A,'12'!$Q:$Q,$C150,'12'!$C:$C,$D150)+SUMIFS('12'!$A:$A,'12'!$Q:$Q,$C150,'12'!$B:$B,$G150)+SUMIFS('12'!$A:$A,'12'!$Q:$Q,N150,'12'!$C:$C,$G150)),SUMIF('12'!$R:$R,$C150,'12'!$A:$A)-(SUMIFS('12'!$A:$A,'12'!$R:$R,$C150,'12'!$B:$B,$D150)+SUMIFS('12'!$A:$A,'12'!$R:$R,$C150,'12'!$C:$C,$D150)+SUMIFS('12'!$A:$A,'12'!$R:$R,$C150,'12'!$B:$B,$G150)+SUMIFS('12'!$A:$A,'12'!$R:$R,$C150,'12'!$C:$C,$G150)),SUMIF('12'!$S:$S,$C150,'12'!$A:$A)-(SUMIFS('12'!$A:$A,'12'!$S:$S,$C150,'12'!$B:$B,$D150)+SUMIFS('12'!$A:$A,'12'!$S:$S,$C150,'12'!$C:$C,$D150)+SUMIFS('12'!$A:$A,'12'!$S:$S,$C150,'12'!$B:$B,$G150)+SUMIFS('12'!$A:$A,'12'!$S:$S,$C150,'12'!$C:$C,$G150))))</f>
        <v/>
      </c>
      <c r="V150" s="75" t="str">
        <f>IF('13'!$D$2="","",SUM(SUMIF('13'!$Q:$Q,$C150,'13'!$A:$A)-(SUMIFS('13'!$A:$A,'13'!$Q:$Q,$C150,'13'!$B:$B,$D150)+SUMIFS('13'!$A:$A,'13'!$Q:$Q,$C150,'13'!$C:$C,$D150)+SUMIFS('13'!$A:$A,'13'!$Q:$Q,$C150,'13'!$B:$B,$G150)+SUMIFS('13'!$A:$A,'13'!$Q:$Q,O150,'13'!$C:$C,$G150)),SUMIF('13'!$R:$R,$C150,'13'!$A:$A)-(SUMIFS('13'!$A:$A,'13'!$R:$R,$C150,'13'!$B:$B,$D150)+SUMIFS('13'!$A:$A,'13'!$R:$R,$C150,'13'!$C:$C,$D150)+SUMIFS('13'!$A:$A,'13'!$R:$R,$C150,'13'!$B:$B,$G150)+SUMIFS('13'!$A:$A,'13'!$R:$R,$C150,'13'!$C:$C,$G150)),SUMIF('13'!$S:$S,$C150,'13'!$A:$A)-(SUMIFS('13'!$A:$A,'13'!$S:$S,$C150,'13'!$B:$B,$D150)+SUMIFS('13'!$A:$A,'13'!$S:$S,$C150,'13'!$C:$C,$D150)+SUMIFS('13'!$A:$A,'13'!$S:$S,$C150,'13'!$B:$B,$G150)+SUMIFS('13'!$A:$A,'13'!$S:$S,$C150,'13'!$C:$C,$G150))))</f>
        <v/>
      </c>
      <c r="W150" s="76" t="str">
        <f>IF('14'!$D$2="","",SUM(SUMIF('14'!$Q:$Q,$C150,'14'!$A:$A)-(SUMIFS('14'!$A:$A,'14'!$Q:$Q,$C150,'14'!$B:$B,$D150)+SUMIFS('14'!$A:$A,'14'!$Q:$Q,$C150,'14'!$C:$C,$D150)+SUMIFS('14'!$A:$A,'14'!$Q:$Q,$C150,'14'!$B:$B,$G150)+SUMIFS('14'!$A:$A,'14'!$Q:$Q,P150,'14'!$C:$C,$G150)),SUMIF('14'!$R:$R,$C150,'14'!$A:$A)-(SUMIFS('14'!$A:$A,'14'!$R:$R,$C150,'14'!$B:$B,$D150)+SUMIFS('14'!$A:$A,'14'!$R:$R,$C150,'14'!$C:$C,$D150)+SUMIFS('14'!$A:$A,'14'!$R:$R,$C150,'14'!$B:$B,$G150)+SUMIFS('14'!$A:$A,'14'!$R:$R,$C150,'14'!$C:$C,$G150)),SUMIF('14'!$S:$S,$C150,'14'!$A:$A)-(SUMIFS('14'!$A:$A,'14'!$S:$S,$C150,'14'!$B:$B,$D150)+SUMIFS('14'!$A:$A,'14'!$S:$S,$C150,'14'!$C:$C,$D150)+SUMIFS('14'!$A:$A,'14'!$S:$S,$C150,'14'!$B:$B,$G150)+SUMIFS('14'!$A:$A,'14'!$S:$S,$C150,'14'!$C:$C,$G150))))</f>
        <v/>
      </c>
      <c r="X150" s="73" t="str">
        <f>IF('15'!$D$2="","",SUM(SUMIF('15'!$Q:$Q,$C150,'15'!$A:$A)-(SUMIFS('15'!$A:$A,'15'!$Q:$Q,$C150,'15'!$B:$B,$D150)+SUMIFS('15'!$A:$A,'15'!$Q:$Q,$C150,'15'!$C:$C,$D150)+SUMIFS('15'!$A:$A,'15'!$Q:$Q,$C150,'15'!$B:$B,$G150)+SUMIFS('15'!$A:$A,'15'!$Q:$Q,Q150,'15'!$C:$C,$G150)),SUMIF('15'!$R:$R,$C150,'15'!$A:$A)-(SUMIFS('15'!$A:$A,'15'!$R:$R,$C150,'15'!$B:$B,$D150)+SUMIFS('15'!$A:$A,'15'!$R:$R,$C150,'15'!$C:$C,$D150)+SUMIFS('15'!$A:$A,'15'!$R:$R,$C150,'15'!$B:$B,$G150)+SUMIFS('15'!$A:$A,'15'!$R:$R,$C150,'15'!$C:$C,$G150)),SUMIF('15'!$S:$S,$C150,'15'!$A:$A)-(SUMIFS('15'!$A:$A,'15'!$S:$S,$C150,'15'!$B:$B,$D150)+SUMIFS('15'!$A:$A,'15'!$S:$S,$C150,'15'!$C:$C,$D150)+SUMIFS('15'!$A:$A,'15'!$S:$S,$C150,'15'!$B:$B,$G150)+SUMIFS('15'!$A:$A,'15'!$S:$S,$C150,'15'!$C:$C,$G150))))</f>
        <v/>
      </c>
      <c r="Y150" s="77">
        <f t="shared" si="37"/>
        <v>3</v>
      </c>
      <c r="Z150" s="85">
        <f>SUM(COUNTIF('1'!$R$2:$T$100,$C150),COUNTIF('2'!$R$2:$T$100,$C150),COUNTIF('3'!$R$2:$T$100,$C150),COUNTIF('4'!$R$2:$T$100,$C150),COUNTIF('5'!$R$2:$T$100,$C150),COUNTIF('6'!$R$2:$T$100,$C150),COUNTIF('7'!$R$2:$T$100,$C150),COUNTIF('8'!$R$2:$T$100,$C150),COUNTIF('9'!$R$2:$T$100,$C150),COUNTIF('10'!$Q$2:$S$100,$C150),COUNTIF('11'!$Q$2:$S$100,$C150),COUNTIF('12'!$Q$2:$S$100,$C150),COUNTIF('13'!$Q$2:$S$100,$C150),COUNTIF('14'!$Q$2:$S$100,$C150),COUNTIF('15'!$Q$2:$S$100,$C150))</f>
        <v>3</v>
      </c>
    </row>
    <row r="151" spans="1:26" x14ac:dyDescent="0.2">
      <c r="A151" s="2" t="s">
        <v>38</v>
      </c>
      <c r="B151" s="2" t="s">
        <v>169</v>
      </c>
      <c r="C151" s="2" t="str">
        <f t="shared" si="34"/>
        <v>Brian Switzer</v>
      </c>
      <c r="D151" s="40"/>
      <c r="E151" s="43"/>
      <c r="F151" s="72">
        <f t="shared" si="35"/>
        <v>0</v>
      </c>
      <c r="G151" s="40"/>
      <c r="H151" s="43"/>
      <c r="I151" s="72">
        <f t="shared" si="36"/>
        <v>0</v>
      </c>
      <c r="J151" s="73">
        <f>IF('1'!$E$2="","",SUM(SUMIF('1'!$R:$R,$C151,'1'!$A:$A)-(SUMIFS('1'!$A:$A,'1'!$R:$R,$C151,'1'!$C:$C,$D151)+SUMIFS('1'!$A:$A,'1'!$R:$R,$C151,'1'!$D:$D,$D151)+SUMIFS('1'!$A:$A,'1'!$R:$R,$C151,'1'!$C:$C,$G151)+SUMIFS('1'!$A:$A,'1'!$R:$R,C151,'1'!$D:$D,$G151)),SUMIF('1'!$S:$S,$C151,'1'!$A:$A)-(SUMIFS('1'!$A:$A,'1'!$S:$S,$C151,'1'!$C:$C,$D151)+SUMIFS('1'!$A:$A,'1'!$S:$S,$C151,'1'!$D:$D,$D151)+SUMIFS('1'!$A:$A,'1'!$S:$S,$C151,'1'!$C:$C,$G151)+SUMIFS('1'!$A:$A,'1'!$S:$S,$C151,'1'!$D:$D,$G151)),SUMIF('1'!$T:$T,$C151,'1'!$A:$A)-(SUMIFS('1'!$A:$A,'1'!$T:$T,$C151,'1'!$C:$C,$D151)+SUMIFS('1'!$A:$A,'1'!$T:$T,$C151,'1'!$D:$D,$D151)+SUMIFS('1'!$A:$A,'1'!$T:$T,$C151,'1'!$C:$C,$G151)+SUMIFS('1'!$A:$A,'1'!$T:$T,$C151,'1'!$D:$D,$G151))))</f>
        <v>0</v>
      </c>
      <c r="K151" s="73">
        <f>IF('2'!$E$2="","",SUM(SUMIF('2'!$R:$R,$C151,'2'!$A:$A)-(SUMIFS('2'!$A:$A,'2'!$R:$R,$C151,'2'!$C:$C,$D151)+SUMIFS('2'!$A:$A,'2'!$R:$R,$C151,'2'!$D:$D,$D151)+SUMIFS('2'!$A:$A,'2'!$R:$R,$C151,'2'!$C:$C,$G151)+SUMIFS('2'!$A:$A,'2'!$R:$R,D151,'2'!$D:$D,$G151)),SUMIF('2'!$S:$S,$C151,'2'!$A:$A)-(SUMIFS('2'!$A:$A,'2'!$S:$S,$C151,'2'!$C:$C,$D151)+SUMIFS('2'!$A:$A,'2'!$S:$S,$C151,'2'!$D:$D,$D151)+SUMIFS('2'!$A:$A,'2'!$S:$S,$C151,'2'!$C:$C,$G151)+SUMIFS('2'!$A:$A,'2'!$S:$S,$C151,'2'!$D:$D,$G151)),SUMIF('2'!$T:$T,$C151,'2'!$A:$A)-(SUMIFS('2'!$A:$A,'2'!$T:$T,$C151,'2'!$C:$C,$D151)+SUMIFS('2'!$A:$A,'2'!$T:$T,$C151,'2'!$D:$D,$D151)+SUMIFS('2'!$A:$A,'2'!$T:$T,$C151,'2'!$C:$C,$G151)+SUMIFS('2'!$A:$A,'2'!$T:$T,$C151,'2'!$D:$D,$G151))))</f>
        <v>0</v>
      </c>
      <c r="L151" s="73">
        <f>IF('3'!$E$2="","",SUM(SUMIF('3'!$R:$R,$C151,'3'!$A:$A)-(SUMIFS('3'!$A:$A,'3'!$R:$R,$C151,'3'!$C:$C,$D151)+SUMIFS('3'!$A:$A,'3'!$R:$R,$C151,'3'!$D:$D,$D151)+SUMIFS('3'!$A:$A,'3'!$R:$R,$C151,'3'!$C:$C,$G151)+SUMIFS('3'!$A:$A,'3'!$R:$R,E151,'3'!$D:$D,$G151)),SUMIF('3'!$S:$S,$C151,'3'!$A:$A)-(SUMIFS('3'!$A:$A,'3'!$S:$S,$C151,'3'!$C:$C,$D151)+SUMIFS('3'!$A:$A,'3'!$S:$S,$C151,'3'!$D:$D,$D151)+SUMIFS('3'!$A:$A,'3'!$S:$S,$C151,'3'!$C:$C,$G151)+SUMIFS('3'!$A:$A,'3'!$S:$S,$C151,'3'!$D:$D,$G151)),SUMIF('3'!$T:$T,$C151,'3'!$A:$A)-(SUMIFS('3'!$A:$A,'3'!$T:$T,$C151,'3'!$C:$C,$D151)+SUMIFS('3'!$A:$A,'3'!$T:$T,$C151,'3'!$D:$D,$D151)+SUMIFS('3'!$A:$A,'3'!$T:$T,$C151,'3'!$C:$C,$G151)+SUMIFS('3'!$A:$A,'3'!$T:$T,$C151,'3'!$D:$D,$G151))))</f>
        <v>0</v>
      </c>
      <c r="M151" s="73" t="str">
        <f>IF('4'!$E$2="","",SUM(SUMIF('4'!$R:$R,$C151,'4'!$A:$A)-(SUMIFS('4'!$A:$A,'4'!$R:$R,$C151,'4'!$C:$C,$D151)+SUMIFS('4'!$A:$A,'4'!$R:$R,$C151,'4'!$D:$D,$D151)+SUMIFS('4'!$A:$A,'4'!$R:$R,$C151,'4'!$C:$C,$G151)+SUMIFS('4'!$A:$A,'4'!$R:$R,F151,'4'!$D:$D,$G151)),SUMIF('4'!$S:$S,$C151,'4'!$A:$A)-(SUMIFS('4'!$A:$A,'4'!$S:$S,$C151,'4'!$C:$C,$D151)+SUMIFS('4'!$A:$A,'4'!$S:$S,$C151,'4'!$D:$D,$D151)+SUMIFS('4'!$A:$A,'4'!$S:$S,$C151,'4'!$C:$C,$G151)+SUMIFS('4'!$A:$A,'4'!$S:$S,$C151,'4'!$D:$D,$G151)),SUMIF('4'!$T:$T,$C151,'4'!$A:$A)-(SUMIFS('4'!$A:$A,'4'!$T:$T,$C151,'4'!$C:$C,$D151)+SUMIFS('4'!$A:$A,'4'!$T:$T,$C151,'4'!$D:$D,$D151)+SUMIFS('4'!$A:$A,'4'!$T:$T,$C151,'4'!$C:$C,$G151)+SUMIFS('4'!$A:$A,'4'!$T:$T,$C151,'4'!$D:$D,$G151))))</f>
        <v/>
      </c>
      <c r="N151" s="73" t="str">
        <f>IF('5'!$E$2="","",SUM(SUMIF('5'!$R:$R,$C151,'5'!$A:$A)-(SUMIFS('5'!$A:$A,'5'!$R:$R,$C151,'5'!$C:$C,$D151)+SUMIFS('5'!$A:$A,'5'!$R:$R,$C151,'5'!$D:$D,$D151)+SUMIFS('5'!$A:$A,'5'!$R:$R,$C151,'5'!$C:$C,$G151)+SUMIFS('5'!$A:$A,'5'!$R:$R,G151,'5'!$D:$D,$G151)),SUMIF('5'!$S:$S,$C151,'5'!$A:$A)-(SUMIFS('5'!$A:$A,'5'!$S:$S,$C151,'5'!$C:$C,$D151)+SUMIFS('5'!$A:$A,'5'!$S:$S,$C151,'5'!$D:$D,$D151)+SUMIFS('5'!$A:$A,'5'!$S:$S,$C151,'5'!$C:$C,$G151)+SUMIFS('5'!$A:$A,'5'!$S:$S,$C151,'5'!$D:$D,$G151)),SUMIF('5'!$T:$T,$C151,'5'!$A:$A)-(SUMIFS('5'!$A:$A,'5'!$T:$T,$C151,'5'!$C:$C,$D151)+SUMIFS('5'!$A:$A,'5'!$T:$T,$C151,'5'!$D:$D,$D151)+SUMIFS('5'!$A:$A,'5'!$T:$T,$C151,'5'!$C:$C,$G151)+SUMIFS('5'!$A:$A,'5'!$T:$T,$C151,'5'!$D:$D,$G151))))</f>
        <v/>
      </c>
      <c r="O151" s="73" t="str">
        <f>IF('6'!$E$2="","",SUM(SUMIF('6'!$R:$R,$C151,'6'!$A:$A)-(SUMIFS('6'!$A:$A,'6'!$R:$R,$C151,'6'!$C:$C,$D151)+SUMIFS('6'!$A:$A,'6'!$R:$R,$C151,'6'!$D:$D,$D151)+SUMIFS('6'!$A:$A,'6'!$R:$R,$C151,'6'!$C:$C,$G151)+SUMIFS('6'!$A:$A,'6'!$R:$R,H151,'6'!$D:$D,$G151)),SUMIF('6'!$S:$S,$C151,'6'!$A:$A)-(SUMIFS('6'!$A:$A,'6'!$S:$S,$C151,'6'!$C:$C,$D151)+SUMIFS('6'!$A:$A,'6'!$S:$S,$C151,'6'!$D:$D,$D151)+SUMIFS('6'!$A:$A,'6'!$S:$S,$C151,'6'!$C:$C,$G151)+SUMIFS('6'!$A:$A,'6'!$S:$S,$C151,'6'!$D:$D,$G151)),SUMIF('6'!$T:$T,$C151,'6'!$A:$A)-(SUMIFS('6'!$A:$A,'6'!$T:$T,$C151,'6'!$C:$C,$D151)+SUMIFS('6'!$A:$A,'6'!$T:$T,$C151,'6'!$D:$D,$D151)+SUMIFS('6'!$A:$A,'6'!$T:$T,$C151,'6'!$C:$C,$G151)+SUMIFS('6'!$A:$A,'6'!$T:$T,$C151,'6'!$D:$D,$G151))))</f>
        <v/>
      </c>
      <c r="P151" s="73" t="str">
        <f>IF('7'!$E$2="","",SUM(SUMIF('7'!$R:$R,$C151,'7'!$A:$A)-(SUMIFS('7'!$A:$A,'7'!$R:$R,$C151,'7'!$C:$C,$D151)+SUMIFS('7'!$A:$A,'7'!$R:$R,$C151,'7'!$D:$D,$D151)+SUMIFS('7'!$A:$A,'7'!$R:$R,$C151,'7'!$C:$C,$G151)+SUMIFS('7'!$A:$A,'7'!$R:$R,I151,'7'!$D:$D,$G151)),SUMIF('7'!$S:$S,$C151,'7'!$A:$A)-(SUMIFS('7'!$A:$A,'7'!$S:$S,$C151,'7'!$C:$C,$D151)+SUMIFS('7'!$A:$A,'7'!$S:$S,$C151,'7'!$D:$D,$D151)+SUMIFS('7'!$A:$A,'7'!$S:$S,$C151,'7'!$C:$C,$G151)+SUMIFS('7'!$A:$A,'7'!$S:$S,$C151,'7'!$D:$D,$G151)),SUMIF('7'!$T:$T,$C151,'7'!$A:$A)-(SUMIFS('7'!$A:$A,'7'!$T:$T,$C151,'7'!$C:$C,$D151)+SUMIFS('7'!$A:$A,'7'!$T:$T,$C151,'7'!$D:$D,$D151)+SUMIFS('7'!$A:$A,'7'!$T:$T,$C151,'7'!$C:$C,$G151)+SUMIFS('7'!$A:$A,'7'!$T:$T,$C151,'7'!$D:$D,$G151))))</f>
        <v/>
      </c>
      <c r="Q151" s="73" t="str">
        <f>IF('8'!$E$2="","",SUM(SUMIF('8'!$R:$R,$C151,'8'!$A:$A)-(SUMIFS('8'!$A:$A,'8'!$R:$R,$C151,'8'!$C:$C,$D151)+SUMIFS('8'!$A:$A,'8'!$R:$R,$C151,'8'!$D:$D,$D151)+SUMIFS('8'!$A:$A,'8'!$R:$R,$C151,'8'!$C:$C,$G151)+SUMIFS('8'!$A:$A,'8'!$R:$R,J151,'8'!$D:$D,$G151)),SUMIF('8'!$S:$S,$C151,'8'!$A:$A)-(SUMIFS('8'!$A:$A,'8'!$S:$S,$C151,'8'!$C:$C,$D151)+SUMIFS('8'!$A:$A,'8'!$S:$S,$C151,'8'!$D:$D,$D151)+SUMIFS('8'!$A:$A,'8'!$S:$S,$C151,'8'!$C:$C,$G151)+SUMIFS('8'!$A:$A,'8'!$S:$S,$C151,'8'!$D:$D,$G151)),SUMIF('8'!$T:$T,$C151,'8'!$A:$A)-(SUMIFS('8'!$A:$A,'8'!$T:$T,$C151,'8'!$C:$C,$D151)+SUMIFS('8'!$A:$A,'8'!$T:$T,$C151,'8'!$D:$D,$D151)+SUMIFS('8'!$A:$A,'8'!$T:$T,$C151,'8'!$C:$C,$G151)+SUMIFS('8'!$A:$A,'8'!$T:$T,$C151,'8'!$D:$D,$G151))))</f>
        <v/>
      </c>
      <c r="R151" s="73" t="str">
        <f>IF('9'!$E$2="","",SUM(SUMIF('9'!$R:$R,$C151,'9'!$A:$A)-(SUMIFS('9'!$A:$A,'9'!$R:$R,$C151,'9'!$C:$C,$D151)+SUMIFS('9'!$A:$A,'9'!$R:$R,$C151,'9'!$D:$D,$D151)+SUMIFS('9'!$A:$A,'9'!$R:$R,$C151,'9'!$C:$C,$G151)+SUMIFS('9'!$A:$A,'9'!$R:$R,K151,'9'!$D:$D,$G151)),SUMIF('9'!$S:$S,$C151,'9'!$A:$A)-(SUMIFS('9'!$A:$A,'9'!$S:$S,$C151,'9'!$C:$C,$D151)+SUMIFS('9'!$A:$A,'9'!$S:$S,$C151,'9'!$D:$D,$D151)+SUMIFS('9'!$A:$A,'9'!$S:$S,$C151,'9'!$C:$C,$G151)+SUMIFS('9'!$A:$A,'9'!$S:$S,$C151,'9'!$D:$D,$G151)),SUMIF('9'!$T:$T,$C151,'9'!$A:$A)-(SUMIFS('9'!$A:$A,'9'!$T:$T,$C151,'9'!$C:$C,$D151)+SUMIFS('9'!$A:$A,'9'!$T:$T,$C151,'9'!$D:$D,$D151)+SUMIFS('9'!$A:$A,'9'!$T:$T,$C151,'9'!$C:$C,$G151)+SUMIFS('9'!$A:$A,'9'!$T:$T,$C151,'9'!$D:$D,$G151))))</f>
        <v/>
      </c>
      <c r="S151" s="73" t="str">
        <f>IF('10'!$D$2="","",SUM(SUMIF('10'!$Q:$Q,$C151,'10'!$A:$A)-(SUMIFS('10'!$A:$A,'10'!$Q:$Q,$C151,'10'!$B:$B,$D151)+SUMIFS('10'!$A:$A,'10'!$Q:$Q,$C151,'10'!$C:$C,$D151)+SUMIFS('10'!$A:$A,'10'!$Q:$Q,$C151,'10'!$B:$B,$G151)+SUMIFS('10'!$A:$A,'10'!$Q:$Q,L151,'10'!$C:$C,$G151)),SUMIF('10'!$R:$R,$C151,'10'!$A:$A)-(SUMIFS('10'!$A:$A,'10'!$R:$R,$C151,'10'!$B:$B,$D151)+SUMIFS('10'!$A:$A,'10'!$R:$R,$C151,'10'!$C:$C,$D151)+SUMIFS('10'!$A:$A,'10'!$R:$R,$C151,'10'!$B:$B,$G151)+SUMIFS('10'!$A:$A,'10'!$R:$R,$C151,'10'!$C:$C,$G151)),SUMIF('10'!$S:$S,$C151,'10'!$A:$A)-(SUMIFS('10'!$A:$A,'10'!$S:$S,$C151,'10'!$B:$B,$D151)+SUMIFS('10'!$A:$A,'10'!$S:$S,$C151,'10'!$C:$C,$D151)+SUMIFS('10'!$A:$A,'10'!$S:$S,$C151,'10'!$B:$B,$G151)+SUMIFS('10'!$A:$A,'10'!$S:$S,$C151,'10'!$C:$C,$G151))))</f>
        <v/>
      </c>
      <c r="T151" s="73" t="str">
        <f>IF('11'!$D$2="","",SUM(SUMIF('11'!$Q:$Q,$C151,'11'!$A:$A)-(SUMIFS('11'!$A:$A,'11'!$Q:$Q,$C151,'11'!$B:$B,$D151)+SUMIFS('11'!$A:$A,'11'!$Q:$Q,$C151,'11'!$C:$C,$D151)+SUMIFS('11'!$A:$A,'11'!$Q:$Q,$C151,'11'!$B:$B,$G151)+SUMIFS('11'!$A:$A,'11'!$Q:$Q,M151,'11'!$C:$C,$G151)),SUMIF('11'!$R:$R,$C151,'11'!$A:$A)-(SUMIFS('11'!$A:$A,'11'!$R:$R,$C151,'11'!$B:$B,$D151)+SUMIFS('11'!$A:$A,'11'!$R:$R,$C151,'11'!$C:$C,$D151)+SUMIFS('11'!$A:$A,'11'!$R:$R,$C151,'11'!$B:$B,$G151)+SUMIFS('11'!$A:$A,'11'!$R:$R,$C151,'11'!$C:$C,$G151)),SUMIF('11'!$S:$S,$C151,'11'!$A:$A)-(SUMIFS('11'!$A:$A,'11'!$S:$S,$C151,'11'!$B:$B,$D151)+SUMIFS('11'!$A:$A,'11'!$S:$S,$C151,'11'!$C:$C,$D151)+SUMIFS('11'!$A:$A,'11'!$S:$S,$C151,'11'!$B:$B,$G151)+SUMIFS('11'!$A:$A,'11'!$S:$S,$C151,'11'!$C:$C,$G151))))</f>
        <v/>
      </c>
      <c r="U151" s="74" t="str">
        <f>IF('12'!$D$2="","",SUM(SUMIF('12'!$Q:$Q,$C151,'12'!$A:$A)-(SUMIFS('12'!$A:$A,'12'!$Q:$Q,$C151,'12'!$B:$B,$D151)+SUMIFS('12'!$A:$A,'12'!$Q:$Q,$C151,'12'!$C:$C,$D151)+SUMIFS('12'!$A:$A,'12'!$Q:$Q,$C151,'12'!$B:$B,$G151)+SUMIFS('12'!$A:$A,'12'!$Q:$Q,N151,'12'!$C:$C,$G151)),SUMIF('12'!$R:$R,$C151,'12'!$A:$A)-(SUMIFS('12'!$A:$A,'12'!$R:$R,$C151,'12'!$B:$B,$D151)+SUMIFS('12'!$A:$A,'12'!$R:$R,$C151,'12'!$C:$C,$D151)+SUMIFS('12'!$A:$A,'12'!$R:$R,$C151,'12'!$B:$B,$G151)+SUMIFS('12'!$A:$A,'12'!$R:$R,$C151,'12'!$C:$C,$G151)),SUMIF('12'!$S:$S,$C151,'12'!$A:$A)-(SUMIFS('12'!$A:$A,'12'!$S:$S,$C151,'12'!$B:$B,$D151)+SUMIFS('12'!$A:$A,'12'!$S:$S,$C151,'12'!$C:$C,$D151)+SUMIFS('12'!$A:$A,'12'!$S:$S,$C151,'12'!$B:$B,$G151)+SUMIFS('12'!$A:$A,'12'!$S:$S,$C151,'12'!$C:$C,$G151))))</f>
        <v/>
      </c>
      <c r="V151" s="75" t="str">
        <f>IF('13'!$D$2="","",SUM(SUMIF('13'!$Q:$Q,$C151,'13'!$A:$A)-(SUMIFS('13'!$A:$A,'13'!$Q:$Q,$C151,'13'!$B:$B,$D151)+SUMIFS('13'!$A:$A,'13'!$Q:$Q,$C151,'13'!$C:$C,$D151)+SUMIFS('13'!$A:$A,'13'!$Q:$Q,$C151,'13'!$B:$B,$G151)+SUMIFS('13'!$A:$A,'13'!$Q:$Q,O151,'13'!$C:$C,$G151)),SUMIF('13'!$R:$R,$C151,'13'!$A:$A)-(SUMIFS('13'!$A:$A,'13'!$R:$R,$C151,'13'!$B:$B,$D151)+SUMIFS('13'!$A:$A,'13'!$R:$R,$C151,'13'!$C:$C,$D151)+SUMIFS('13'!$A:$A,'13'!$R:$R,$C151,'13'!$B:$B,$G151)+SUMIFS('13'!$A:$A,'13'!$R:$R,$C151,'13'!$C:$C,$G151)),SUMIF('13'!$S:$S,$C151,'13'!$A:$A)-(SUMIFS('13'!$A:$A,'13'!$S:$S,$C151,'13'!$B:$B,$D151)+SUMIFS('13'!$A:$A,'13'!$S:$S,$C151,'13'!$C:$C,$D151)+SUMIFS('13'!$A:$A,'13'!$S:$S,$C151,'13'!$B:$B,$G151)+SUMIFS('13'!$A:$A,'13'!$S:$S,$C151,'13'!$C:$C,$G151))))</f>
        <v/>
      </c>
      <c r="W151" s="76" t="str">
        <f>IF('14'!$D$2="","",SUM(SUMIF('14'!$Q:$Q,$C151,'14'!$A:$A)-(SUMIFS('14'!$A:$A,'14'!$Q:$Q,$C151,'14'!$B:$B,$D151)+SUMIFS('14'!$A:$A,'14'!$Q:$Q,$C151,'14'!$C:$C,$D151)+SUMIFS('14'!$A:$A,'14'!$Q:$Q,$C151,'14'!$B:$B,$G151)+SUMIFS('14'!$A:$A,'14'!$Q:$Q,P151,'14'!$C:$C,$G151)),SUMIF('14'!$R:$R,$C151,'14'!$A:$A)-(SUMIFS('14'!$A:$A,'14'!$R:$R,$C151,'14'!$B:$B,$D151)+SUMIFS('14'!$A:$A,'14'!$R:$R,$C151,'14'!$C:$C,$D151)+SUMIFS('14'!$A:$A,'14'!$R:$R,$C151,'14'!$B:$B,$G151)+SUMIFS('14'!$A:$A,'14'!$R:$R,$C151,'14'!$C:$C,$G151)),SUMIF('14'!$S:$S,$C151,'14'!$A:$A)-(SUMIFS('14'!$A:$A,'14'!$S:$S,$C151,'14'!$B:$B,$D151)+SUMIFS('14'!$A:$A,'14'!$S:$S,$C151,'14'!$C:$C,$D151)+SUMIFS('14'!$A:$A,'14'!$S:$S,$C151,'14'!$B:$B,$G151)+SUMIFS('14'!$A:$A,'14'!$S:$S,$C151,'14'!$C:$C,$G151))))</f>
        <v/>
      </c>
      <c r="X151" s="73" t="str">
        <f>IF('15'!$D$2="","",SUM(SUMIF('15'!$Q:$Q,$C151,'15'!$A:$A)-(SUMIFS('15'!$A:$A,'15'!$Q:$Q,$C151,'15'!$B:$B,$D151)+SUMIFS('15'!$A:$A,'15'!$Q:$Q,$C151,'15'!$C:$C,$D151)+SUMIFS('15'!$A:$A,'15'!$Q:$Q,$C151,'15'!$B:$B,$G151)+SUMIFS('15'!$A:$A,'15'!$Q:$Q,Q151,'15'!$C:$C,$G151)),SUMIF('15'!$R:$R,$C151,'15'!$A:$A)-(SUMIFS('15'!$A:$A,'15'!$R:$R,$C151,'15'!$B:$B,$D151)+SUMIFS('15'!$A:$A,'15'!$R:$R,$C151,'15'!$C:$C,$D151)+SUMIFS('15'!$A:$A,'15'!$R:$R,$C151,'15'!$B:$B,$G151)+SUMIFS('15'!$A:$A,'15'!$R:$R,$C151,'15'!$C:$C,$G151)),SUMIF('15'!$S:$S,$C151,'15'!$A:$A)-(SUMIFS('15'!$A:$A,'15'!$S:$S,$C151,'15'!$B:$B,$D151)+SUMIFS('15'!$A:$A,'15'!$S:$S,$C151,'15'!$C:$C,$D151)+SUMIFS('15'!$A:$A,'15'!$S:$S,$C151,'15'!$B:$B,$G151)+SUMIFS('15'!$A:$A,'15'!$S:$S,$C151,'15'!$C:$C,$G151))))</f>
        <v/>
      </c>
      <c r="Y151" s="77">
        <f t="shared" si="37"/>
        <v>0</v>
      </c>
      <c r="Z151" s="85">
        <f>SUM(COUNTIF('1'!$R$2:$T$100,$C151),COUNTIF('2'!$R$2:$T$100,$C151),COUNTIF('3'!$R$2:$T$100,$C151),COUNTIF('4'!$R$2:$T$100,$C151),COUNTIF('5'!$R$2:$T$100,$C151),COUNTIF('6'!$R$2:$T$100,$C151),COUNTIF('7'!$R$2:$T$100,$C151),COUNTIF('8'!$R$2:$T$100,$C151),COUNTIF('9'!$R$2:$T$100,$C151),COUNTIF('10'!$Q$2:$S$100,$C151),COUNTIF('11'!$Q$2:$S$100,$C151),COUNTIF('12'!$Q$2:$S$100,$C151),COUNTIF('13'!$Q$2:$S$100,$C151),COUNTIF('14'!$Q$2:$S$100,$C151),COUNTIF('15'!$Q$2:$S$100,$C151))</f>
        <v>0</v>
      </c>
    </row>
    <row r="152" spans="1:26" x14ac:dyDescent="0.2">
      <c r="A152" s="2" t="s">
        <v>552</v>
      </c>
      <c r="B152" s="2" t="s">
        <v>553</v>
      </c>
      <c r="C152" s="2" t="str">
        <f t="shared" si="34"/>
        <v>Samuel Tang</v>
      </c>
      <c r="D152" s="40" t="s">
        <v>285</v>
      </c>
      <c r="E152" s="43">
        <v>1</v>
      </c>
      <c r="F152" s="72">
        <f t="shared" ref="F152" si="38">ROUNDUP(Y152*E152,0)</f>
        <v>0</v>
      </c>
      <c r="G152" s="40"/>
      <c r="H152" s="43"/>
      <c r="I152" s="72">
        <f t="shared" ref="I152" si="39">ROUNDDOWN(Y152*H152,0)</f>
        <v>0</v>
      </c>
      <c r="J152" s="73">
        <f>IF('1'!$E$2="","",SUM(SUMIF('1'!$R:$R,$C152,'1'!$A:$A)-(SUMIFS('1'!$A:$A,'1'!$R:$R,$C152,'1'!$C:$C,$D152)+SUMIFS('1'!$A:$A,'1'!$R:$R,$C152,'1'!$D:$D,$D152)+SUMIFS('1'!$A:$A,'1'!$R:$R,$C152,'1'!$C:$C,$G152)+SUMIFS('1'!$A:$A,'1'!$R:$R,C152,'1'!$D:$D,$G152)),SUMIF('1'!$S:$S,$C152,'1'!$A:$A)-(SUMIFS('1'!$A:$A,'1'!$S:$S,$C152,'1'!$C:$C,$D152)+SUMIFS('1'!$A:$A,'1'!$S:$S,$C152,'1'!$D:$D,$D152)+SUMIFS('1'!$A:$A,'1'!$S:$S,$C152,'1'!$C:$C,$G152)+SUMIFS('1'!$A:$A,'1'!$S:$S,$C152,'1'!$D:$D,$G152)),SUMIF('1'!$T:$T,$C152,'1'!$A:$A)-(SUMIFS('1'!$A:$A,'1'!$T:$T,$C152,'1'!$C:$C,$D152)+SUMIFS('1'!$A:$A,'1'!$T:$T,$C152,'1'!$D:$D,$D152)+SUMIFS('1'!$A:$A,'1'!$T:$T,$C152,'1'!$C:$C,$G152)+SUMIFS('1'!$A:$A,'1'!$T:$T,$C152,'1'!$D:$D,$G152))))</f>
        <v>0</v>
      </c>
      <c r="K152" s="73">
        <f>IF('2'!$E$2="","",SUM(SUMIF('2'!$R:$R,$C152,'2'!$A:$A)-(SUMIFS('2'!$A:$A,'2'!$R:$R,$C152,'2'!$C:$C,$D152)+SUMIFS('2'!$A:$A,'2'!$R:$R,$C152,'2'!$D:$D,$D152)+SUMIFS('2'!$A:$A,'2'!$R:$R,$C152,'2'!$C:$C,$G152)+SUMIFS('2'!$A:$A,'2'!$R:$R,D152,'2'!$D:$D,$G152)),SUMIF('2'!$S:$S,$C152,'2'!$A:$A)-(SUMIFS('2'!$A:$A,'2'!$S:$S,$C152,'2'!$C:$C,$D152)+SUMIFS('2'!$A:$A,'2'!$S:$S,$C152,'2'!$D:$D,$D152)+SUMIFS('2'!$A:$A,'2'!$S:$S,$C152,'2'!$C:$C,$G152)+SUMIFS('2'!$A:$A,'2'!$S:$S,$C152,'2'!$D:$D,$G152)),SUMIF('2'!$T:$T,$C152,'2'!$A:$A)-(SUMIFS('2'!$A:$A,'2'!$T:$T,$C152,'2'!$C:$C,$D152)+SUMIFS('2'!$A:$A,'2'!$T:$T,$C152,'2'!$D:$D,$D152)+SUMIFS('2'!$A:$A,'2'!$T:$T,$C152,'2'!$C:$C,$G152)+SUMIFS('2'!$A:$A,'2'!$T:$T,$C152,'2'!$D:$D,$G152))))</f>
        <v>0</v>
      </c>
      <c r="L152" s="73">
        <f>IF('3'!$E$2="","",SUM(SUMIF('3'!$R:$R,$C152,'3'!$A:$A)-(SUMIFS('3'!$A:$A,'3'!$R:$R,$C152,'3'!$C:$C,$D152)+SUMIFS('3'!$A:$A,'3'!$R:$R,$C152,'3'!$D:$D,$D152)+SUMIFS('3'!$A:$A,'3'!$R:$R,$C152,'3'!$C:$C,$G152)+SUMIFS('3'!$A:$A,'3'!$R:$R,E152,'3'!$D:$D,$G152)),SUMIF('3'!$S:$S,$C152,'3'!$A:$A)-(SUMIFS('3'!$A:$A,'3'!$S:$S,$C152,'3'!$C:$C,$D152)+SUMIFS('3'!$A:$A,'3'!$S:$S,$C152,'3'!$D:$D,$D152)+SUMIFS('3'!$A:$A,'3'!$S:$S,$C152,'3'!$C:$C,$G152)+SUMIFS('3'!$A:$A,'3'!$S:$S,$C152,'3'!$D:$D,$G152)),SUMIF('3'!$T:$T,$C152,'3'!$A:$A)-(SUMIFS('3'!$A:$A,'3'!$T:$T,$C152,'3'!$C:$C,$D152)+SUMIFS('3'!$A:$A,'3'!$T:$T,$C152,'3'!$D:$D,$D152)+SUMIFS('3'!$A:$A,'3'!$T:$T,$C152,'3'!$C:$C,$G152)+SUMIFS('3'!$A:$A,'3'!$T:$T,$C152,'3'!$D:$D,$G152))))</f>
        <v>0</v>
      </c>
      <c r="M152" s="73" t="str">
        <f>IF('4'!$E$2="","",SUM(SUMIF('4'!$R:$R,$C152,'4'!$A:$A)-(SUMIFS('4'!$A:$A,'4'!$R:$R,$C152,'4'!$C:$C,$D152)+SUMIFS('4'!$A:$A,'4'!$R:$R,$C152,'4'!$D:$D,$D152)+SUMIFS('4'!$A:$A,'4'!$R:$R,$C152,'4'!$C:$C,$G152)+SUMIFS('4'!$A:$A,'4'!$R:$R,F152,'4'!$D:$D,$G152)),SUMIF('4'!$S:$S,$C152,'4'!$A:$A)-(SUMIFS('4'!$A:$A,'4'!$S:$S,$C152,'4'!$C:$C,$D152)+SUMIFS('4'!$A:$A,'4'!$S:$S,$C152,'4'!$D:$D,$D152)+SUMIFS('4'!$A:$A,'4'!$S:$S,$C152,'4'!$C:$C,$G152)+SUMIFS('4'!$A:$A,'4'!$S:$S,$C152,'4'!$D:$D,$G152)),SUMIF('4'!$T:$T,$C152,'4'!$A:$A)-(SUMIFS('4'!$A:$A,'4'!$T:$T,$C152,'4'!$C:$C,$D152)+SUMIFS('4'!$A:$A,'4'!$T:$T,$C152,'4'!$D:$D,$D152)+SUMIFS('4'!$A:$A,'4'!$T:$T,$C152,'4'!$C:$C,$G152)+SUMIFS('4'!$A:$A,'4'!$T:$T,$C152,'4'!$D:$D,$G152))))</f>
        <v/>
      </c>
      <c r="N152" s="73" t="str">
        <f>IF('5'!$E$2="","",SUM(SUMIF('5'!$R:$R,$C152,'5'!$A:$A)-(SUMIFS('5'!$A:$A,'5'!$R:$R,$C152,'5'!$C:$C,$D152)+SUMIFS('5'!$A:$A,'5'!$R:$R,$C152,'5'!$D:$D,$D152)+SUMIFS('5'!$A:$A,'5'!$R:$R,$C152,'5'!$C:$C,$G152)+SUMIFS('5'!$A:$A,'5'!$R:$R,G152,'5'!$D:$D,$G152)),SUMIF('5'!$S:$S,$C152,'5'!$A:$A)-(SUMIFS('5'!$A:$A,'5'!$S:$S,$C152,'5'!$C:$C,$D152)+SUMIFS('5'!$A:$A,'5'!$S:$S,$C152,'5'!$D:$D,$D152)+SUMIFS('5'!$A:$A,'5'!$S:$S,$C152,'5'!$C:$C,$G152)+SUMIFS('5'!$A:$A,'5'!$S:$S,$C152,'5'!$D:$D,$G152)),SUMIF('5'!$T:$T,$C152,'5'!$A:$A)-(SUMIFS('5'!$A:$A,'5'!$T:$T,$C152,'5'!$C:$C,$D152)+SUMIFS('5'!$A:$A,'5'!$T:$T,$C152,'5'!$D:$D,$D152)+SUMIFS('5'!$A:$A,'5'!$T:$T,$C152,'5'!$C:$C,$G152)+SUMIFS('5'!$A:$A,'5'!$T:$T,$C152,'5'!$D:$D,$G152))))</f>
        <v/>
      </c>
      <c r="O152" s="73" t="str">
        <f>IF('6'!$E$2="","",SUM(SUMIF('6'!$R:$R,$C152,'6'!$A:$A)-(SUMIFS('6'!$A:$A,'6'!$R:$R,$C152,'6'!$C:$C,$D152)+SUMIFS('6'!$A:$A,'6'!$R:$R,$C152,'6'!$D:$D,$D152)+SUMIFS('6'!$A:$A,'6'!$R:$R,$C152,'6'!$C:$C,$G152)+SUMIFS('6'!$A:$A,'6'!$R:$R,H152,'6'!$D:$D,$G152)),SUMIF('6'!$S:$S,$C152,'6'!$A:$A)-(SUMIFS('6'!$A:$A,'6'!$S:$S,$C152,'6'!$C:$C,$D152)+SUMIFS('6'!$A:$A,'6'!$S:$S,$C152,'6'!$D:$D,$D152)+SUMIFS('6'!$A:$A,'6'!$S:$S,$C152,'6'!$C:$C,$G152)+SUMIFS('6'!$A:$A,'6'!$S:$S,$C152,'6'!$D:$D,$G152)),SUMIF('6'!$T:$T,$C152,'6'!$A:$A)-(SUMIFS('6'!$A:$A,'6'!$T:$T,$C152,'6'!$C:$C,$D152)+SUMIFS('6'!$A:$A,'6'!$T:$T,$C152,'6'!$D:$D,$D152)+SUMIFS('6'!$A:$A,'6'!$T:$T,$C152,'6'!$C:$C,$G152)+SUMIFS('6'!$A:$A,'6'!$T:$T,$C152,'6'!$D:$D,$G152))))</f>
        <v/>
      </c>
      <c r="P152" s="73" t="str">
        <f>IF('7'!$E$2="","",SUM(SUMIF('7'!$R:$R,$C152,'7'!$A:$A)-(SUMIFS('7'!$A:$A,'7'!$R:$R,$C152,'7'!$C:$C,$D152)+SUMIFS('7'!$A:$A,'7'!$R:$R,$C152,'7'!$D:$D,$D152)+SUMIFS('7'!$A:$A,'7'!$R:$R,$C152,'7'!$C:$C,$G152)+SUMIFS('7'!$A:$A,'7'!$R:$R,I152,'7'!$D:$D,$G152)),SUMIF('7'!$S:$S,$C152,'7'!$A:$A)-(SUMIFS('7'!$A:$A,'7'!$S:$S,$C152,'7'!$C:$C,$D152)+SUMIFS('7'!$A:$A,'7'!$S:$S,$C152,'7'!$D:$D,$D152)+SUMIFS('7'!$A:$A,'7'!$S:$S,$C152,'7'!$C:$C,$G152)+SUMIFS('7'!$A:$A,'7'!$S:$S,$C152,'7'!$D:$D,$G152)),SUMIF('7'!$T:$T,$C152,'7'!$A:$A)-(SUMIFS('7'!$A:$A,'7'!$T:$T,$C152,'7'!$C:$C,$D152)+SUMIFS('7'!$A:$A,'7'!$T:$T,$C152,'7'!$D:$D,$D152)+SUMIFS('7'!$A:$A,'7'!$T:$T,$C152,'7'!$C:$C,$G152)+SUMIFS('7'!$A:$A,'7'!$T:$T,$C152,'7'!$D:$D,$G152))))</f>
        <v/>
      </c>
      <c r="Q152" s="73" t="str">
        <f>IF('8'!$E$2="","",SUM(SUMIF('8'!$R:$R,$C152,'8'!$A:$A)-(SUMIFS('8'!$A:$A,'8'!$R:$R,$C152,'8'!$C:$C,$D152)+SUMIFS('8'!$A:$A,'8'!$R:$R,$C152,'8'!$D:$D,$D152)+SUMIFS('8'!$A:$A,'8'!$R:$R,$C152,'8'!$C:$C,$G152)+SUMIFS('8'!$A:$A,'8'!$R:$R,J152,'8'!$D:$D,$G152)),SUMIF('8'!$S:$S,$C152,'8'!$A:$A)-(SUMIFS('8'!$A:$A,'8'!$S:$S,$C152,'8'!$C:$C,$D152)+SUMIFS('8'!$A:$A,'8'!$S:$S,$C152,'8'!$D:$D,$D152)+SUMIFS('8'!$A:$A,'8'!$S:$S,$C152,'8'!$C:$C,$G152)+SUMIFS('8'!$A:$A,'8'!$S:$S,$C152,'8'!$D:$D,$G152)),SUMIF('8'!$T:$T,$C152,'8'!$A:$A)-(SUMIFS('8'!$A:$A,'8'!$T:$T,$C152,'8'!$C:$C,$D152)+SUMIFS('8'!$A:$A,'8'!$T:$T,$C152,'8'!$D:$D,$D152)+SUMIFS('8'!$A:$A,'8'!$T:$T,$C152,'8'!$C:$C,$G152)+SUMIFS('8'!$A:$A,'8'!$T:$T,$C152,'8'!$D:$D,$G152))))</f>
        <v/>
      </c>
      <c r="R152" s="73" t="str">
        <f>IF('9'!$E$2="","",SUM(SUMIF('9'!$R:$R,$C152,'9'!$A:$A)-(SUMIFS('9'!$A:$A,'9'!$R:$R,$C152,'9'!$C:$C,$D152)+SUMIFS('9'!$A:$A,'9'!$R:$R,$C152,'9'!$D:$D,$D152)+SUMIFS('9'!$A:$A,'9'!$R:$R,$C152,'9'!$C:$C,$G152)+SUMIFS('9'!$A:$A,'9'!$R:$R,K152,'9'!$D:$D,$G152)),SUMIF('9'!$S:$S,$C152,'9'!$A:$A)-(SUMIFS('9'!$A:$A,'9'!$S:$S,$C152,'9'!$C:$C,$D152)+SUMIFS('9'!$A:$A,'9'!$S:$S,$C152,'9'!$D:$D,$D152)+SUMIFS('9'!$A:$A,'9'!$S:$S,$C152,'9'!$C:$C,$G152)+SUMIFS('9'!$A:$A,'9'!$S:$S,$C152,'9'!$D:$D,$G152)),SUMIF('9'!$T:$T,$C152,'9'!$A:$A)-(SUMIFS('9'!$A:$A,'9'!$T:$T,$C152,'9'!$C:$C,$D152)+SUMIFS('9'!$A:$A,'9'!$T:$T,$C152,'9'!$D:$D,$D152)+SUMIFS('9'!$A:$A,'9'!$T:$T,$C152,'9'!$C:$C,$G152)+SUMIFS('9'!$A:$A,'9'!$T:$T,$C152,'9'!$D:$D,$G152))))</f>
        <v/>
      </c>
      <c r="S152" s="73" t="str">
        <f>IF('10'!$D$2="","",SUM(SUMIF('10'!$Q:$Q,$C152,'10'!$A:$A)-(SUMIFS('10'!$A:$A,'10'!$Q:$Q,$C152,'10'!$B:$B,$D152)+SUMIFS('10'!$A:$A,'10'!$Q:$Q,$C152,'10'!$C:$C,$D152)+SUMIFS('10'!$A:$A,'10'!$Q:$Q,$C152,'10'!$B:$B,$G152)+SUMIFS('10'!$A:$A,'10'!$Q:$Q,L152,'10'!$C:$C,$G152)),SUMIF('10'!$R:$R,$C152,'10'!$A:$A)-(SUMIFS('10'!$A:$A,'10'!$R:$R,$C152,'10'!$B:$B,$D152)+SUMIFS('10'!$A:$A,'10'!$R:$R,$C152,'10'!$C:$C,$D152)+SUMIFS('10'!$A:$A,'10'!$R:$R,$C152,'10'!$B:$B,$G152)+SUMIFS('10'!$A:$A,'10'!$R:$R,$C152,'10'!$C:$C,$G152)),SUMIF('10'!$S:$S,$C152,'10'!$A:$A)-(SUMIFS('10'!$A:$A,'10'!$S:$S,$C152,'10'!$B:$B,$D152)+SUMIFS('10'!$A:$A,'10'!$S:$S,$C152,'10'!$C:$C,$D152)+SUMIFS('10'!$A:$A,'10'!$S:$S,$C152,'10'!$B:$B,$G152)+SUMIFS('10'!$A:$A,'10'!$S:$S,$C152,'10'!$C:$C,$G152))))</f>
        <v/>
      </c>
      <c r="T152" s="73" t="str">
        <f>IF('11'!$D$2="","",SUM(SUMIF('11'!$Q:$Q,$C152,'11'!$A:$A)-(SUMIFS('11'!$A:$A,'11'!$Q:$Q,$C152,'11'!$B:$B,$D152)+SUMIFS('11'!$A:$A,'11'!$Q:$Q,$C152,'11'!$C:$C,$D152)+SUMIFS('11'!$A:$A,'11'!$Q:$Q,$C152,'11'!$B:$B,$G152)+SUMIFS('11'!$A:$A,'11'!$Q:$Q,M152,'11'!$C:$C,$G152)),SUMIF('11'!$R:$R,$C152,'11'!$A:$A)-(SUMIFS('11'!$A:$A,'11'!$R:$R,$C152,'11'!$B:$B,$D152)+SUMIFS('11'!$A:$A,'11'!$R:$R,$C152,'11'!$C:$C,$D152)+SUMIFS('11'!$A:$A,'11'!$R:$R,$C152,'11'!$B:$B,$G152)+SUMIFS('11'!$A:$A,'11'!$R:$R,$C152,'11'!$C:$C,$G152)),SUMIF('11'!$S:$S,$C152,'11'!$A:$A)-(SUMIFS('11'!$A:$A,'11'!$S:$S,$C152,'11'!$B:$B,$D152)+SUMIFS('11'!$A:$A,'11'!$S:$S,$C152,'11'!$C:$C,$D152)+SUMIFS('11'!$A:$A,'11'!$S:$S,$C152,'11'!$B:$B,$G152)+SUMIFS('11'!$A:$A,'11'!$S:$S,$C152,'11'!$C:$C,$G152))))</f>
        <v/>
      </c>
      <c r="U152" s="74" t="str">
        <f>IF('12'!$D$2="","",SUM(SUMIF('12'!$Q:$Q,$C152,'12'!$A:$A)-(SUMIFS('12'!$A:$A,'12'!$Q:$Q,$C152,'12'!$B:$B,$D152)+SUMIFS('12'!$A:$A,'12'!$Q:$Q,$C152,'12'!$C:$C,$D152)+SUMIFS('12'!$A:$A,'12'!$Q:$Q,$C152,'12'!$B:$B,$G152)+SUMIFS('12'!$A:$A,'12'!$Q:$Q,N152,'12'!$C:$C,$G152)),SUMIF('12'!$R:$R,$C152,'12'!$A:$A)-(SUMIFS('12'!$A:$A,'12'!$R:$R,$C152,'12'!$B:$B,$D152)+SUMIFS('12'!$A:$A,'12'!$R:$R,$C152,'12'!$C:$C,$D152)+SUMIFS('12'!$A:$A,'12'!$R:$R,$C152,'12'!$B:$B,$G152)+SUMIFS('12'!$A:$A,'12'!$R:$R,$C152,'12'!$C:$C,$G152)),SUMIF('12'!$S:$S,$C152,'12'!$A:$A)-(SUMIFS('12'!$A:$A,'12'!$S:$S,$C152,'12'!$B:$B,$D152)+SUMIFS('12'!$A:$A,'12'!$S:$S,$C152,'12'!$C:$C,$D152)+SUMIFS('12'!$A:$A,'12'!$S:$S,$C152,'12'!$B:$B,$G152)+SUMIFS('12'!$A:$A,'12'!$S:$S,$C152,'12'!$C:$C,$G152))))</f>
        <v/>
      </c>
      <c r="V152" s="75" t="str">
        <f>IF('13'!$D$2="","",SUM(SUMIF('13'!$Q:$Q,$C152,'13'!$A:$A)-(SUMIFS('13'!$A:$A,'13'!$Q:$Q,$C152,'13'!$B:$B,$D152)+SUMIFS('13'!$A:$A,'13'!$Q:$Q,$C152,'13'!$C:$C,$D152)+SUMIFS('13'!$A:$A,'13'!$Q:$Q,$C152,'13'!$B:$B,$G152)+SUMIFS('13'!$A:$A,'13'!$Q:$Q,O152,'13'!$C:$C,$G152)),SUMIF('13'!$R:$R,$C152,'13'!$A:$A)-(SUMIFS('13'!$A:$A,'13'!$R:$R,$C152,'13'!$B:$B,$D152)+SUMIFS('13'!$A:$A,'13'!$R:$R,$C152,'13'!$C:$C,$D152)+SUMIFS('13'!$A:$A,'13'!$R:$R,$C152,'13'!$B:$B,$G152)+SUMIFS('13'!$A:$A,'13'!$R:$R,$C152,'13'!$C:$C,$G152)),SUMIF('13'!$S:$S,$C152,'13'!$A:$A)-(SUMIFS('13'!$A:$A,'13'!$S:$S,$C152,'13'!$B:$B,$D152)+SUMIFS('13'!$A:$A,'13'!$S:$S,$C152,'13'!$C:$C,$D152)+SUMIFS('13'!$A:$A,'13'!$S:$S,$C152,'13'!$B:$B,$G152)+SUMIFS('13'!$A:$A,'13'!$S:$S,$C152,'13'!$C:$C,$G152))))</f>
        <v/>
      </c>
      <c r="W152" s="76" t="str">
        <f>IF('14'!$D$2="","",SUM(SUMIF('14'!$Q:$Q,$C152,'14'!$A:$A)-(SUMIFS('14'!$A:$A,'14'!$Q:$Q,$C152,'14'!$B:$B,$D152)+SUMIFS('14'!$A:$A,'14'!$Q:$Q,$C152,'14'!$C:$C,$D152)+SUMIFS('14'!$A:$A,'14'!$Q:$Q,$C152,'14'!$B:$B,$G152)+SUMIFS('14'!$A:$A,'14'!$Q:$Q,P152,'14'!$C:$C,$G152)),SUMIF('14'!$R:$R,$C152,'14'!$A:$A)-(SUMIFS('14'!$A:$A,'14'!$R:$R,$C152,'14'!$B:$B,$D152)+SUMIFS('14'!$A:$A,'14'!$R:$R,$C152,'14'!$C:$C,$D152)+SUMIFS('14'!$A:$A,'14'!$R:$R,$C152,'14'!$B:$B,$G152)+SUMIFS('14'!$A:$A,'14'!$R:$R,$C152,'14'!$C:$C,$G152)),SUMIF('14'!$S:$S,$C152,'14'!$A:$A)-(SUMIFS('14'!$A:$A,'14'!$S:$S,$C152,'14'!$B:$B,$D152)+SUMIFS('14'!$A:$A,'14'!$S:$S,$C152,'14'!$C:$C,$D152)+SUMIFS('14'!$A:$A,'14'!$S:$S,$C152,'14'!$B:$B,$G152)+SUMIFS('14'!$A:$A,'14'!$S:$S,$C152,'14'!$C:$C,$G152))))</f>
        <v/>
      </c>
      <c r="X152" s="73" t="str">
        <f>IF('15'!$D$2="","",SUM(SUMIF('15'!$Q:$Q,$C152,'15'!$A:$A)-(SUMIFS('15'!$A:$A,'15'!$Q:$Q,$C152,'15'!$B:$B,$D152)+SUMIFS('15'!$A:$A,'15'!$Q:$Q,$C152,'15'!$C:$C,$D152)+SUMIFS('15'!$A:$A,'15'!$Q:$Q,$C152,'15'!$B:$B,$G152)+SUMIFS('15'!$A:$A,'15'!$Q:$Q,Q152,'15'!$C:$C,$G152)),SUMIF('15'!$R:$R,$C152,'15'!$A:$A)-(SUMIFS('15'!$A:$A,'15'!$R:$R,$C152,'15'!$B:$B,$D152)+SUMIFS('15'!$A:$A,'15'!$R:$R,$C152,'15'!$C:$C,$D152)+SUMIFS('15'!$A:$A,'15'!$R:$R,$C152,'15'!$B:$B,$G152)+SUMIFS('15'!$A:$A,'15'!$R:$R,$C152,'15'!$C:$C,$G152)),SUMIF('15'!$S:$S,$C152,'15'!$A:$A)-(SUMIFS('15'!$A:$A,'15'!$S:$S,$C152,'15'!$B:$B,$D152)+SUMIFS('15'!$A:$A,'15'!$S:$S,$C152,'15'!$C:$C,$D152)+SUMIFS('15'!$A:$A,'15'!$S:$S,$C152,'15'!$B:$B,$G152)+SUMIFS('15'!$A:$A,'15'!$S:$S,$C152,'15'!$C:$C,$G152))))</f>
        <v/>
      </c>
      <c r="Y152" s="77">
        <f t="shared" ref="Y152" si="40">SUM(J152:X152)</f>
        <v>0</v>
      </c>
      <c r="Z152" s="85">
        <f>SUM(COUNTIF('1'!$R$2:$T$100,$C152),COUNTIF('2'!$R$2:$T$100,$C152),COUNTIF('3'!$R$2:$T$100,$C152),COUNTIF('4'!$R$2:$T$100,$C152),COUNTIF('5'!$R$2:$T$100,$C152),COUNTIF('6'!$R$2:$T$100,$C152),COUNTIF('7'!$R$2:$T$100,$C152),COUNTIF('8'!$R$2:$T$100,$C152),COUNTIF('9'!$R$2:$T$100,$C152),COUNTIF('10'!$Q$2:$S$100,$C152),COUNTIF('11'!$Q$2:$S$100,$C152),COUNTIF('12'!$Q$2:$S$100,$C152),COUNTIF('13'!$Q$2:$S$100,$C152),COUNTIF('14'!$Q$2:$S$100,$C152),COUNTIF('15'!$Q$2:$S$100,$C152))</f>
        <v>0</v>
      </c>
    </row>
    <row r="153" spans="1:26" x14ac:dyDescent="0.2">
      <c r="A153" s="2" t="s">
        <v>545</v>
      </c>
      <c r="B153" s="2" t="s">
        <v>546</v>
      </c>
      <c r="C153" s="2" t="str">
        <f t="shared" si="34"/>
        <v>Joseph Trenkamp</v>
      </c>
      <c r="D153" s="40"/>
      <c r="E153" s="43"/>
      <c r="F153" s="72">
        <f t="shared" ref="F153" si="41">ROUNDUP(Y153*E153,0)</f>
        <v>0</v>
      </c>
      <c r="G153" s="40"/>
      <c r="H153" s="43"/>
      <c r="I153" s="72">
        <f t="shared" ref="I153" si="42">ROUNDDOWN(Y153*H153,0)</f>
        <v>0</v>
      </c>
      <c r="J153" s="73">
        <f>IF('1'!$E$2="","",SUM(SUMIF('1'!$R:$R,$C153,'1'!$A:$A)-(SUMIFS('1'!$A:$A,'1'!$R:$R,$C153,'1'!$C:$C,$D153)+SUMIFS('1'!$A:$A,'1'!$R:$R,$C153,'1'!$D:$D,$D153)+SUMIFS('1'!$A:$A,'1'!$R:$R,$C153,'1'!$C:$C,$G153)+SUMIFS('1'!$A:$A,'1'!$R:$R,C153,'1'!$D:$D,$G153)),SUMIF('1'!$S:$S,$C153,'1'!$A:$A)-(SUMIFS('1'!$A:$A,'1'!$S:$S,$C153,'1'!$C:$C,$D153)+SUMIFS('1'!$A:$A,'1'!$S:$S,$C153,'1'!$D:$D,$D153)+SUMIFS('1'!$A:$A,'1'!$S:$S,$C153,'1'!$C:$C,$G153)+SUMIFS('1'!$A:$A,'1'!$S:$S,$C153,'1'!$D:$D,$G153)),SUMIF('1'!$T:$T,$C153,'1'!$A:$A)-(SUMIFS('1'!$A:$A,'1'!$T:$T,$C153,'1'!$C:$C,$D153)+SUMIFS('1'!$A:$A,'1'!$T:$T,$C153,'1'!$D:$D,$D153)+SUMIFS('1'!$A:$A,'1'!$T:$T,$C153,'1'!$C:$C,$G153)+SUMIFS('1'!$A:$A,'1'!$T:$T,$C153,'1'!$D:$D,$G153))))</f>
        <v>0</v>
      </c>
      <c r="K153" s="73">
        <f>IF('2'!$E$2="","",SUM(SUMIF('2'!$R:$R,$C153,'2'!$A:$A)-(SUMIFS('2'!$A:$A,'2'!$R:$R,$C153,'2'!$C:$C,$D153)+SUMIFS('2'!$A:$A,'2'!$R:$R,$C153,'2'!$D:$D,$D153)+SUMIFS('2'!$A:$A,'2'!$R:$R,$C153,'2'!$C:$C,$G153)+SUMIFS('2'!$A:$A,'2'!$R:$R,D153,'2'!$D:$D,$G153)),SUMIF('2'!$S:$S,$C153,'2'!$A:$A)-(SUMIFS('2'!$A:$A,'2'!$S:$S,$C153,'2'!$C:$C,$D153)+SUMIFS('2'!$A:$A,'2'!$S:$S,$C153,'2'!$D:$D,$D153)+SUMIFS('2'!$A:$A,'2'!$S:$S,$C153,'2'!$C:$C,$G153)+SUMIFS('2'!$A:$A,'2'!$S:$S,$C153,'2'!$D:$D,$G153)),SUMIF('2'!$T:$T,$C153,'2'!$A:$A)-(SUMIFS('2'!$A:$A,'2'!$T:$T,$C153,'2'!$C:$C,$D153)+SUMIFS('2'!$A:$A,'2'!$T:$T,$C153,'2'!$D:$D,$D153)+SUMIFS('2'!$A:$A,'2'!$T:$T,$C153,'2'!$C:$C,$G153)+SUMIFS('2'!$A:$A,'2'!$T:$T,$C153,'2'!$D:$D,$G153))))</f>
        <v>2</v>
      </c>
      <c r="L153" s="73">
        <f>IF('3'!$E$2="","",SUM(SUMIF('3'!$R:$R,$C153,'3'!$A:$A)-(SUMIFS('3'!$A:$A,'3'!$R:$R,$C153,'3'!$C:$C,$D153)+SUMIFS('3'!$A:$A,'3'!$R:$R,$C153,'3'!$D:$D,$D153)+SUMIFS('3'!$A:$A,'3'!$R:$R,$C153,'3'!$C:$C,$G153)+SUMIFS('3'!$A:$A,'3'!$R:$R,E153,'3'!$D:$D,$G153)),SUMIF('3'!$S:$S,$C153,'3'!$A:$A)-(SUMIFS('3'!$A:$A,'3'!$S:$S,$C153,'3'!$C:$C,$D153)+SUMIFS('3'!$A:$A,'3'!$S:$S,$C153,'3'!$D:$D,$D153)+SUMIFS('3'!$A:$A,'3'!$S:$S,$C153,'3'!$C:$C,$G153)+SUMIFS('3'!$A:$A,'3'!$S:$S,$C153,'3'!$D:$D,$G153)),SUMIF('3'!$T:$T,$C153,'3'!$A:$A)-(SUMIFS('3'!$A:$A,'3'!$T:$T,$C153,'3'!$C:$C,$D153)+SUMIFS('3'!$A:$A,'3'!$T:$T,$C153,'3'!$D:$D,$D153)+SUMIFS('3'!$A:$A,'3'!$T:$T,$C153,'3'!$C:$C,$G153)+SUMIFS('3'!$A:$A,'3'!$T:$T,$C153,'3'!$D:$D,$G153))))</f>
        <v>1</v>
      </c>
      <c r="M153" s="73" t="str">
        <f>IF('4'!$E$2="","",SUM(SUMIF('4'!$R:$R,$C153,'4'!$A:$A)-(SUMIFS('4'!$A:$A,'4'!$R:$R,$C153,'4'!$C:$C,$D153)+SUMIFS('4'!$A:$A,'4'!$R:$R,$C153,'4'!$D:$D,$D153)+SUMIFS('4'!$A:$A,'4'!$R:$R,$C153,'4'!$C:$C,$G153)+SUMIFS('4'!$A:$A,'4'!$R:$R,F153,'4'!$D:$D,$G153)),SUMIF('4'!$S:$S,$C153,'4'!$A:$A)-(SUMIFS('4'!$A:$A,'4'!$S:$S,$C153,'4'!$C:$C,$D153)+SUMIFS('4'!$A:$A,'4'!$S:$S,$C153,'4'!$D:$D,$D153)+SUMIFS('4'!$A:$A,'4'!$S:$S,$C153,'4'!$C:$C,$G153)+SUMIFS('4'!$A:$A,'4'!$S:$S,$C153,'4'!$D:$D,$G153)),SUMIF('4'!$T:$T,$C153,'4'!$A:$A)-(SUMIFS('4'!$A:$A,'4'!$T:$T,$C153,'4'!$C:$C,$D153)+SUMIFS('4'!$A:$A,'4'!$T:$T,$C153,'4'!$D:$D,$D153)+SUMIFS('4'!$A:$A,'4'!$T:$T,$C153,'4'!$C:$C,$G153)+SUMIFS('4'!$A:$A,'4'!$T:$T,$C153,'4'!$D:$D,$G153))))</f>
        <v/>
      </c>
      <c r="N153" s="73" t="str">
        <f>IF('5'!$E$2="","",SUM(SUMIF('5'!$R:$R,$C153,'5'!$A:$A)-(SUMIFS('5'!$A:$A,'5'!$R:$R,$C153,'5'!$C:$C,$D153)+SUMIFS('5'!$A:$A,'5'!$R:$R,$C153,'5'!$D:$D,$D153)+SUMIFS('5'!$A:$A,'5'!$R:$R,$C153,'5'!$C:$C,$G153)+SUMIFS('5'!$A:$A,'5'!$R:$R,G153,'5'!$D:$D,$G153)),SUMIF('5'!$S:$S,$C153,'5'!$A:$A)-(SUMIFS('5'!$A:$A,'5'!$S:$S,$C153,'5'!$C:$C,$D153)+SUMIFS('5'!$A:$A,'5'!$S:$S,$C153,'5'!$D:$D,$D153)+SUMIFS('5'!$A:$A,'5'!$S:$S,$C153,'5'!$C:$C,$G153)+SUMIFS('5'!$A:$A,'5'!$S:$S,$C153,'5'!$D:$D,$G153)),SUMIF('5'!$T:$T,$C153,'5'!$A:$A)-(SUMIFS('5'!$A:$A,'5'!$T:$T,$C153,'5'!$C:$C,$D153)+SUMIFS('5'!$A:$A,'5'!$T:$T,$C153,'5'!$D:$D,$D153)+SUMIFS('5'!$A:$A,'5'!$T:$T,$C153,'5'!$C:$C,$G153)+SUMIFS('5'!$A:$A,'5'!$T:$T,$C153,'5'!$D:$D,$G153))))</f>
        <v/>
      </c>
      <c r="O153" s="73" t="str">
        <f>IF('6'!$E$2="","",SUM(SUMIF('6'!$R:$R,$C153,'6'!$A:$A)-(SUMIFS('6'!$A:$A,'6'!$R:$R,$C153,'6'!$C:$C,$D153)+SUMIFS('6'!$A:$A,'6'!$R:$R,$C153,'6'!$D:$D,$D153)+SUMIFS('6'!$A:$A,'6'!$R:$R,$C153,'6'!$C:$C,$G153)+SUMIFS('6'!$A:$A,'6'!$R:$R,H153,'6'!$D:$D,$G153)),SUMIF('6'!$S:$S,$C153,'6'!$A:$A)-(SUMIFS('6'!$A:$A,'6'!$S:$S,$C153,'6'!$C:$C,$D153)+SUMIFS('6'!$A:$A,'6'!$S:$S,$C153,'6'!$D:$D,$D153)+SUMIFS('6'!$A:$A,'6'!$S:$S,$C153,'6'!$C:$C,$G153)+SUMIFS('6'!$A:$A,'6'!$S:$S,$C153,'6'!$D:$D,$G153)),SUMIF('6'!$T:$T,$C153,'6'!$A:$A)-(SUMIFS('6'!$A:$A,'6'!$T:$T,$C153,'6'!$C:$C,$D153)+SUMIFS('6'!$A:$A,'6'!$T:$T,$C153,'6'!$D:$D,$D153)+SUMIFS('6'!$A:$A,'6'!$T:$T,$C153,'6'!$C:$C,$G153)+SUMIFS('6'!$A:$A,'6'!$T:$T,$C153,'6'!$D:$D,$G153))))</f>
        <v/>
      </c>
      <c r="P153" s="73" t="str">
        <f>IF('7'!$E$2="","",SUM(SUMIF('7'!$R:$R,$C153,'7'!$A:$A)-(SUMIFS('7'!$A:$A,'7'!$R:$R,$C153,'7'!$C:$C,$D153)+SUMIFS('7'!$A:$A,'7'!$R:$R,$C153,'7'!$D:$D,$D153)+SUMIFS('7'!$A:$A,'7'!$R:$R,$C153,'7'!$C:$C,$G153)+SUMIFS('7'!$A:$A,'7'!$R:$R,I153,'7'!$D:$D,$G153)),SUMIF('7'!$S:$S,$C153,'7'!$A:$A)-(SUMIFS('7'!$A:$A,'7'!$S:$S,$C153,'7'!$C:$C,$D153)+SUMIFS('7'!$A:$A,'7'!$S:$S,$C153,'7'!$D:$D,$D153)+SUMIFS('7'!$A:$A,'7'!$S:$S,$C153,'7'!$C:$C,$G153)+SUMIFS('7'!$A:$A,'7'!$S:$S,$C153,'7'!$D:$D,$G153)),SUMIF('7'!$T:$T,$C153,'7'!$A:$A)-(SUMIFS('7'!$A:$A,'7'!$T:$T,$C153,'7'!$C:$C,$D153)+SUMIFS('7'!$A:$A,'7'!$T:$T,$C153,'7'!$D:$D,$D153)+SUMIFS('7'!$A:$A,'7'!$T:$T,$C153,'7'!$C:$C,$G153)+SUMIFS('7'!$A:$A,'7'!$T:$T,$C153,'7'!$D:$D,$G153))))</f>
        <v/>
      </c>
      <c r="Q153" s="73" t="str">
        <f>IF('8'!$E$2="","",SUM(SUMIF('8'!$R:$R,$C153,'8'!$A:$A)-(SUMIFS('8'!$A:$A,'8'!$R:$R,$C153,'8'!$C:$C,$D153)+SUMIFS('8'!$A:$A,'8'!$R:$R,$C153,'8'!$D:$D,$D153)+SUMIFS('8'!$A:$A,'8'!$R:$R,$C153,'8'!$C:$C,$G153)+SUMIFS('8'!$A:$A,'8'!$R:$R,J153,'8'!$D:$D,$G153)),SUMIF('8'!$S:$S,$C153,'8'!$A:$A)-(SUMIFS('8'!$A:$A,'8'!$S:$S,$C153,'8'!$C:$C,$D153)+SUMIFS('8'!$A:$A,'8'!$S:$S,$C153,'8'!$D:$D,$D153)+SUMIFS('8'!$A:$A,'8'!$S:$S,$C153,'8'!$C:$C,$G153)+SUMIFS('8'!$A:$A,'8'!$S:$S,$C153,'8'!$D:$D,$G153)),SUMIF('8'!$T:$T,$C153,'8'!$A:$A)-(SUMIFS('8'!$A:$A,'8'!$T:$T,$C153,'8'!$C:$C,$D153)+SUMIFS('8'!$A:$A,'8'!$T:$T,$C153,'8'!$D:$D,$D153)+SUMIFS('8'!$A:$A,'8'!$T:$T,$C153,'8'!$C:$C,$G153)+SUMIFS('8'!$A:$A,'8'!$T:$T,$C153,'8'!$D:$D,$G153))))</f>
        <v/>
      </c>
      <c r="R153" s="73" t="str">
        <f>IF('9'!$E$2="","",SUM(SUMIF('9'!$R:$R,$C153,'9'!$A:$A)-(SUMIFS('9'!$A:$A,'9'!$R:$R,$C153,'9'!$C:$C,$D153)+SUMIFS('9'!$A:$A,'9'!$R:$R,$C153,'9'!$D:$D,$D153)+SUMIFS('9'!$A:$A,'9'!$R:$R,$C153,'9'!$C:$C,$G153)+SUMIFS('9'!$A:$A,'9'!$R:$R,K153,'9'!$D:$D,$G153)),SUMIF('9'!$S:$S,$C153,'9'!$A:$A)-(SUMIFS('9'!$A:$A,'9'!$S:$S,$C153,'9'!$C:$C,$D153)+SUMIFS('9'!$A:$A,'9'!$S:$S,$C153,'9'!$D:$D,$D153)+SUMIFS('9'!$A:$A,'9'!$S:$S,$C153,'9'!$C:$C,$G153)+SUMIFS('9'!$A:$A,'9'!$S:$S,$C153,'9'!$D:$D,$G153)),SUMIF('9'!$T:$T,$C153,'9'!$A:$A)-(SUMIFS('9'!$A:$A,'9'!$T:$T,$C153,'9'!$C:$C,$D153)+SUMIFS('9'!$A:$A,'9'!$T:$T,$C153,'9'!$D:$D,$D153)+SUMIFS('9'!$A:$A,'9'!$T:$T,$C153,'9'!$C:$C,$G153)+SUMIFS('9'!$A:$A,'9'!$T:$T,$C153,'9'!$D:$D,$G153))))</f>
        <v/>
      </c>
      <c r="S153" s="73" t="str">
        <f>IF('10'!$D$2="","",SUM(SUMIF('10'!$Q:$Q,$C153,'10'!$A:$A)-(SUMIFS('10'!$A:$A,'10'!$Q:$Q,$C153,'10'!$B:$B,$D153)+SUMIFS('10'!$A:$A,'10'!$Q:$Q,$C153,'10'!$C:$C,$D153)+SUMIFS('10'!$A:$A,'10'!$Q:$Q,$C153,'10'!$B:$B,$G153)+SUMIFS('10'!$A:$A,'10'!$Q:$Q,L153,'10'!$C:$C,$G153)),SUMIF('10'!$R:$R,$C153,'10'!$A:$A)-(SUMIFS('10'!$A:$A,'10'!$R:$R,$C153,'10'!$B:$B,$D153)+SUMIFS('10'!$A:$A,'10'!$R:$R,$C153,'10'!$C:$C,$D153)+SUMIFS('10'!$A:$A,'10'!$R:$R,$C153,'10'!$B:$B,$G153)+SUMIFS('10'!$A:$A,'10'!$R:$R,$C153,'10'!$C:$C,$G153)),SUMIF('10'!$S:$S,$C153,'10'!$A:$A)-(SUMIFS('10'!$A:$A,'10'!$S:$S,$C153,'10'!$B:$B,$D153)+SUMIFS('10'!$A:$A,'10'!$S:$S,$C153,'10'!$C:$C,$D153)+SUMIFS('10'!$A:$A,'10'!$S:$S,$C153,'10'!$B:$B,$G153)+SUMIFS('10'!$A:$A,'10'!$S:$S,$C153,'10'!$C:$C,$G153))))</f>
        <v/>
      </c>
      <c r="T153" s="73" t="str">
        <f>IF('11'!$D$2="","",SUM(SUMIF('11'!$Q:$Q,$C153,'11'!$A:$A)-(SUMIFS('11'!$A:$A,'11'!$Q:$Q,$C153,'11'!$B:$B,$D153)+SUMIFS('11'!$A:$A,'11'!$Q:$Q,$C153,'11'!$C:$C,$D153)+SUMIFS('11'!$A:$A,'11'!$Q:$Q,$C153,'11'!$B:$B,$G153)+SUMIFS('11'!$A:$A,'11'!$Q:$Q,M153,'11'!$C:$C,$G153)),SUMIF('11'!$R:$R,$C153,'11'!$A:$A)-(SUMIFS('11'!$A:$A,'11'!$R:$R,$C153,'11'!$B:$B,$D153)+SUMIFS('11'!$A:$A,'11'!$R:$R,$C153,'11'!$C:$C,$D153)+SUMIFS('11'!$A:$A,'11'!$R:$R,$C153,'11'!$B:$B,$G153)+SUMIFS('11'!$A:$A,'11'!$R:$R,$C153,'11'!$C:$C,$G153)),SUMIF('11'!$S:$S,$C153,'11'!$A:$A)-(SUMIFS('11'!$A:$A,'11'!$S:$S,$C153,'11'!$B:$B,$D153)+SUMIFS('11'!$A:$A,'11'!$S:$S,$C153,'11'!$C:$C,$D153)+SUMIFS('11'!$A:$A,'11'!$S:$S,$C153,'11'!$B:$B,$G153)+SUMIFS('11'!$A:$A,'11'!$S:$S,$C153,'11'!$C:$C,$G153))))</f>
        <v/>
      </c>
      <c r="U153" s="74" t="str">
        <f>IF('12'!$D$2="","",SUM(SUMIF('12'!$Q:$Q,$C153,'12'!$A:$A)-(SUMIFS('12'!$A:$A,'12'!$Q:$Q,$C153,'12'!$B:$B,$D153)+SUMIFS('12'!$A:$A,'12'!$Q:$Q,$C153,'12'!$C:$C,$D153)+SUMIFS('12'!$A:$A,'12'!$Q:$Q,$C153,'12'!$B:$B,$G153)+SUMIFS('12'!$A:$A,'12'!$Q:$Q,N153,'12'!$C:$C,$G153)),SUMIF('12'!$R:$R,$C153,'12'!$A:$A)-(SUMIFS('12'!$A:$A,'12'!$R:$R,$C153,'12'!$B:$B,$D153)+SUMIFS('12'!$A:$A,'12'!$R:$R,$C153,'12'!$C:$C,$D153)+SUMIFS('12'!$A:$A,'12'!$R:$R,$C153,'12'!$B:$B,$G153)+SUMIFS('12'!$A:$A,'12'!$R:$R,$C153,'12'!$C:$C,$G153)),SUMIF('12'!$S:$S,$C153,'12'!$A:$A)-(SUMIFS('12'!$A:$A,'12'!$S:$S,$C153,'12'!$B:$B,$D153)+SUMIFS('12'!$A:$A,'12'!$S:$S,$C153,'12'!$C:$C,$D153)+SUMIFS('12'!$A:$A,'12'!$S:$S,$C153,'12'!$B:$B,$G153)+SUMIFS('12'!$A:$A,'12'!$S:$S,$C153,'12'!$C:$C,$G153))))</f>
        <v/>
      </c>
      <c r="V153" s="75" t="str">
        <f>IF('13'!$D$2="","",SUM(SUMIF('13'!$Q:$Q,$C153,'13'!$A:$A)-(SUMIFS('13'!$A:$A,'13'!$Q:$Q,$C153,'13'!$B:$B,$D153)+SUMIFS('13'!$A:$A,'13'!$Q:$Q,$C153,'13'!$C:$C,$D153)+SUMIFS('13'!$A:$A,'13'!$Q:$Q,$C153,'13'!$B:$B,$G153)+SUMIFS('13'!$A:$A,'13'!$Q:$Q,O153,'13'!$C:$C,$G153)),SUMIF('13'!$R:$R,$C153,'13'!$A:$A)-(SUMIFS('13'!$A:$A,'13'!$R:$R,$C153,'13'!$B:$B,$D153)+SUMIFS('13'!$A:$A,'13'!$R:$R,$C153,'13'!$C:$C,$D153)+SUMIFS('13'!$A:$A,'13'!$R:$R,$C153,'13'!$B:$B,$G153)+SUMIFS('13'!$A:$A,'13'!$R:$R,$C153,'13'!$C:$C,$G153)),SUMIF('13'!$S:$S,$C153,'13'!$A:$A)-(SUMIFS('13'!$A:$A,'13'!$S:$S,$C153,'13'!$B:$B,$D153)+SUMIFS('13'!$A:$A,'13'!$S:$S,$C153,'13'!$C:$C,$D153)+SUMIFS('13'!$A:$A,'13'!$S:$S,$C153,'13'!$B:$B,$G153)+SUMIFS('13'!$A:$A,'13'!$S:$S,$C153,'13'!$C:$C,$G153))))</f>
        <v/>
      </c>
      <c r="W153" s="76" t="str">
        <f>IF('14'!$D$2="","",SUM(SUMIF('14'!$Q:$Q,$C153,'14'!$A:$A)-(SUMIFS('14'!$A:$A,'14'!$Q:$Q,$C153,'14'!$B:$B,$D153)+SUMIFS('14'!$A:$A,'14'!$Q:$Q,$C153,'14'!$C:$C,$D153)+SUMIFS('14'!$A:$A,'14'!$Q:$Q,$C153,'14'!$B:$B,$G153)+SUMIFS('14'!$A:$A,'14'!$Q:$Q,P153,'14'!$C:$C,$G153)),SUMIF('14'!$R:$R,$C153,'14'!$A:$A)-(SUMIFS('14'!$A:$A,'14'!$R:$R,$C153,'14'!$B:$B,$D153)+SUMIFS('14'!$A:$A,'14'!$R:$R,$C153,'14'!$C:$C,$D153)+SUMIFS('14'!$A:$A,'14'!$R:$R,$C153,'14'!$B:$B,$G153)+SUMIFS('14'!$A:$A,'14'!$R:$R,$C153,'14'!$C:$C,$G153)),SUMIF('14'!$S:$S,$C153,'14'!$A:$A)-(SUMIFS('14'!$A:$A,'14'!$S:$S,$C153,'14'!$B:$B,$D153)+SUMIFS('14'!$A:$A,'14'!$S:$S,$C153,'14'!$C:$C,$D153)+SUMIFS('14'!$A:$A,'14'!$S:$S,$C153,'14'!$B:$B,$G153)+SUMIFS('14'!$A:$A,'14'!$S:$S,$C153,'14'!$C:$C,$G153))))</f>
        <v/>
      </c>
      <c r="X153" s="73" t="str">
        <f>IF('15'!$D$2="","",SUM(SUMIF('15'!$Q:$Q,$C153,'15'!$A:$A)-(SUMIFS('15'!$A:$A,'15'!$Q:$Q,$C153,'15'!$B:$B,$D153)+SUMIFS('15'!$A:$A,'15'!$Q:$Q,$C153,'15'!$C:$C,$D153)+SUMIFS('15'!$A:$A,'15'!$Q:$Q,$C153,'15'!$B:$B,$G153)+SUMIFS('15'!$A:$A,'15'!$Q:$Q,Q153,'15'!$C:$C,$G153)),SUMIF('15'!$R:$R,$C153,'15'!$A:$A)-(SUMIFS('15'!$A:$A,'15'!$R:$R,$C153,'15'!$B:$B,$D153)+SUMIFS('15'!$A:$A,'15'!$R:$R,$C153,'15'!$C:$C,$D153)+SUMIFS('15'!$A:$A,'15'!$R:$R,$C153,'15'!$B:$B,$G153)+SUMIFS('15'!$A:$A,'15'!$R:$R,$C153,'15'!$C:$C,$G153)),SUMIF('15'!$S:$S,$C153,'15'!$A:$A)-(SUMIFS('15'!$A:$A,'15'!$S:$S,$C153,'15'!$B:$B,$D153)+SUMIFS('15'!$A:$A,'15'!$S:$S,$C153,'15'!$C:$C,$D153)+SUMIFS('15'!$A:$A,'15'!$S:$S,$C153,'15'!$B:$B,$G153)+SUMIFS('15'!$A:$A,'15'!$S:$S,$C153,'15'!$C:$C,$G153))))</f>
        <v/>
      </c>
      <c r="Y153" s="77">
        <f t="shared" ref="Y153" si="43">SUM(J153:X153)</f>
        <v>3</v>
      </c>
      <c r="Z153" s="85">
        <f>SUM(COUNTIF('1'!$R$2:$T$100,$C153),COUNTIF('2'!$R$2:$T$100,$C153),COUNTIF('3'!$R$2:$T$100,$C153),COUNTIF('4'!$R$2:$T$100,$C153),COUNTIF('5'!$R$2:$T$100,$C153),COUNTIF('6'!$R$2:$T$100,$C153),COUNTIF('7'!$R$2:$T$100,$C153),COUNTIF('8'!$R$2:$T$100,$C153),COUNTIF('9'!$R$2:$T$100,$C153),COUNTIF('10'!$Q$2:$S$100,$C153),COUNTIF('11'!$Q$2:$S$100,$C153),COUNTIF('12'!$Q$2:$S$100,$C153),COUNTIF('13'!$Q$2:$S$100,$C153),COUNTIF('14'!$Q$2:$S$100,$C153),COUNTIF('15'!$Q$2:$S$100,$C153))</f>
        <v>3</v>
      </c>
    </row>
    <row r="154" spans="1:26" x14ac:dyDescent="0.2">
      <c r="A154" s="2" t="s">
        <v>215</v>
      </c>
      <c r="B154" s="2" t="s">
        <v>216</v>
      </c>
      <c r="C154" s="2" t="str">
        <f t="shared" si="34"/>
        <v>Brent Washlake</v>
      </c>
      <c r="D154" s="40" t="s">
        <v>306</v>
      </c>
      <c r="E154" s="43">
        <v>1</v>
      </c>
      <c r="F154" s="72">
        <f t="shared" si="35"/>
        <v>2</v>
      </c>
      <c r="G154" s="40"/>
      <c r="H154" s="43"/>
      <c r="I154" s="72">
        <f t="shared" si="36"/>
        <v>0</v>
      </c>
      <c r="J154" s="73">
        <f>IF('1'!$E$2="","",SUM(SUMIF('1'!$R:$R,$C154,'1'!$A:$A)-(SUMIFS('1'!$A:$A,'1'!$R:$R,$C154,'1'!$C:$C,$D154)+SUMIFS('1'!$A:$A,'1'!$R:$R,$C154,'1'!$D:$D,$D154)+SUMIFS('1'!$A:$A,'1'!$R:$R,$C154,'1'!$C:$C,$G154)+SUMIFS('1'!$A:$A,'1'!$R:$R,C154,'1'!$D:$D,$G154)),SUMIF('1'!$S:$S,$C154,'1'!$A:$A)-(SUMIFS('1'!$A:$A,'1'!$S:$S,$C154,'1'!$C:$C,$D154)+SUMIFS('1'!$A:$A,'1'!$S:$S,$C154,'1'!$D:$D,$D154)+SUMIFS('1'!$A:$A,'1'!$S:$S,$C154,'1'!$C:$C,$G154)+SUMIFS('1'!$A:$A,'1'!$S:$S,$C154,'1'!$D:$D,$G154)),SUMIF('1'!$T:$T,$C154,'1'!$A:$A)-(SUMIFS('1'!$A:$A,'1'!$T:$T,$C154,'1'!$C:$C,$D154)+SUMIFS('1'!$A:$A,'1'!$T:$T,$C154,'1'!$D:$D,$D154)+SUMIFS('1'!$A:$A,'1'!$T:$T,$C154,'1'!$C:$C,$G154)+SUMIFS('1'!$A:$A,'1'!$T:$T,$C154,'1'!$D:$D,$G154))))</f>
        <v>0</v>
      </c>
      <c r="K154" s="73">
        <f>IF('2'!$E$2="","",SUM(SUMIF('2'!$R:$R,$C154,'2'!$A:$A)-(SUMIFS('2'!$A:$A,'2'!$R:$R,$C154,'2'!$C:$C,$D154)+SUMIFS('2'!$A:$A,'2'!$R:$R,$C154,'2'!$D:$D,$D154)+SUMIFS('2'!$A:$A,'2'!$R:$R,$C154,'2'!$C:$C,$G154)+SUMIFS('2'!$A:$A,'2'!$R:$R,D154,'2'!$D:$D,$G154)),SUMIF('2'!$S:$S,$C154,'2'!$A:$A)-(SUMIFS('2'!$A:$A,'2'!$S:$S,$C154,'2'!$C:$C,$D154)+SUMIFS('2'!$A:$A,'2'!$S:$S,$C154,'2'!$D:$D,$D154)+SUMIFS('2'!$A:$A,'2'!$S:$S,$C154,'2'!$C:$C,$G154)+SUMIFS('2'!$A:$A,'2'!$S:$S,$C154,'2'!$D:$D,$G154)),SUMIF('2'!$T:$T,$C154,'2'!$A:$A)-(SUMIFS('2'!$A:$A,'2'!$T:$T,$C154,'2'!$C:$C,$D154)+SUMIFS('2'!$A:$A,'2'!$T:$T,$C154,'2'!$D:$D,$D154)+SUMIFS('2'!$A:$A,'2'!$T:$T,$C154,'2'!$C:$C,$G154)+SUMIFS('2'!$A:$A,'2'!$T:$T,$C154,'2'!$D:$D,$G154))))</f>
        <v>2</v>
      </c>
      <c r="L154" s="73">
        <f>IF('3'!$E$2="","",SUM(SUMIF('3'!$R:$R,$C154,'3'!$A:$A)-(SUMIFS('3'!$A:$A,'3'!$R:$R,$C154,'3'!$C:$C,$D154)+SUMIFS('3'!$A:$A,'3'!$R:$R,$C154,'3'!$D:$D,$D154)+SUMIFS('3'!$A:$A,'3'!$R:$R,$C154,'3'!$C:$C,$G154)+SUMIFS('3'!$A:$A,'3'!$R:$R,E154,'3'!$D:$D,$G154)),SUMIF('3'!$S:$S,$C154,'3'!$A:$A)-(SUMIFS('3'!$A:$A,'3'!$S:$S,$C154,'3'!$C:$C,$D154)+SUMIFS('3'!$A:$A,'3'!$S:$S,$C154,'3'!$D:$D,$D154)+SUMIFS('3'!$A:$A,'3'!$S:$S,$C154,'3'!$C:$C,$G154)+SUMIFS('3'!$A:$A,'3'!$S:$S,$C154,'3'!$D:$D,$G154)),SUMIF('3'!$T:$T,$C154,'3'!$A:$A)-(SUMIFS('3'!$A:$A,'3'!$T:$T,$C154,'3'!$C:$C,$D154)+SUMIFS('3'!$A:$A,'3'!$T:$T,$C154,'3'!$D:$D,$D154)+SUMIFS('3'!$A:$A,'3'!$T:$T,$C154,'3'!$C:$C,$G154)+SUMIFS('3'!$A:$A,'3'!$T:$T,$C154,'3'!$D:$D,$G154))))</f>
        <v>0</v>
      </c>
      <c r="M154" s="73" t="str">
        <f>IF('4'!$E$2="","",SUM(SUMIF('4'!$R:$R,$C154,'4'!$A:$A)-(SUMIFS('4'!$A:$A,'4'!$R:$R,$C154,'4'!$C:$C,$D154)+SUMIFS('4'!$A:$A,'4'!$R:$R,$C154,'4'!$D:$D,$D154)+SUMIFS('4'!$A:$A,'4'!$R:$R,$C154,'4'!$C:$C,$G154)+SUMIFS('4'!$A:$A,'4'!$R:$R,F154,'4'!$D:$D,$G154)),SUMIF('4'!$S:$S,$C154,'4'!$A:$A)-(SUMIFS('4'!$A:$A,'4'!$S:$S,$C154,'4'!$C:$C,$D154)+SUMIFS('4'!$A:$A,'4'!$S:$S,$C154,'4'!$D:$D,$D154)+SUMIFS('4'!$A:$A,'4'!$S:$S,$C154,'4'!$C:$C,$G154)+SUMIFS('4'!$A:$A,'4'!$S:$S,$C154,'4'!$D:$D,$G154)),SUMIF('4'!$T:$T,$C154,'4'!$A:$A)-(SUMIFS('4'!$A:$A,'4'!$T:$T,$C154,'4'!$C:$C,$D154)+SUMIFS('4'!$A:$A,'4'!$T:$T,$C154,'4'!$D:$D,$D154)+SUMIFS('4'!$A:$A,'4'!$T:$T,$C154,'4'!$C:$C,$G154)+SUMIFS('4'!$A:$A,'4'!$T:$T,$C154,'4'!$D:$D,$G154))))</f>
        <v/>
      </c>
      <c r="N154" s="73" t="str">
        <f>IF('5'!$E$2="","",SUM(SUMIF('5'!$R:$R,$C154,'5'!$A:$A)-(SUMIFS('5'!$A:$A,'5'!$R:$R,$C154,'5'!$C:$C,$D154)+SUMIFS('5'!$A:$A,'5'!$R:$R,$C154,'5'!$D:$D,$D154)+SUMIFS('5'!$A:$A,'5'!$R:$R,$C154,'5'!$C:$C,$G154)+SUMIFS('5'!$A:$A,'5'!$R:$R,G154,'5'!$D:$D,$G154)),SUMIF('5'!$S:$S,$C154,'5'!$A:$A)-(SUMIFS('5'!$A:$A,'5'!$S:$S,$C154,'5'!$C:$C,$D154)+SUMIFS('5'!$A:$A,'5'!$S:$S,$C154,'5'!$D:$D,$D154)+SUMIFS('5'!$A:$A,'5'!$S:$S,$C154,'5'!$C:$C,$G154)+SUMIFS('5'!$A:$A,'5'!$S:$S,$C154,'5'!$D:$D,$G154)),SUMIF('5'!$T:$T,$C154,'5'!$A:$A)-(SUMIFS('5'!$A:$A,'5'!$T:$T,$C154,'5'!$C:$C,$D154)+SUMIFS('5'!$A:$A,'5'!$T:$T,$C154,'5'!$D:$D,$D154)+SUMIFS('5'!$A:$A,'5'!$T:$T,$C154,'5'!$C:$C,$G154)+SUMIFS('5'!$A:$A,'5'!$T:$T,$C154,'5'!$D:$D,$G154))))</f>
        <v/>
      </c>
      <c r="O154" s="73" t="str">
        <f>IF('6'!$E$2="","",SUM(SUMIF('6'!$R:$R,$C154,'6'!$A:$A)-(SUMIFS('6'!$A:$A,'6'!$R:$R,$C154,'6'!$C:$C,$D154)+SUMIFS('6'!$A:$A,'6'!$R:$R,$C154,'6'!$D:$D,$D154)+SUMIFS('6'!$A:$A,'6'!$R:$R,$C154,'6'!$C:$C,$G154)+SUMIFS('6'!$A:$A,'6'!$R:$R,H154,'6'!$D:$D,$G154)),SUMIF('6'!$S:$S,$C154,'6'!$A:$A)-(SUMIFS('6'!$A:$A,'6'!$S:$S,$C154,'6'!$C:$C,$D154)+SUMIFS('6'!$A:$A,'6'!$S:$S,$C154,'6'!$D:$D,$D154)+SUMIFS('6'!$A:$A,'6'!$S:$S,$C154,'6'!$C:$C,$G154)+SUMIFS('6'!$A:$A,'6'!$S:$S,$C154,'6'!$D:$D,$G154)),SUMIF('6'!$T:$T,$C154,'6'!$A:$A)-(SUMIFS('6'!$A:$A,'6'!$T:$T,$C154,'6'!$C:$C,$D154)+SUMIFS('6'!$A:$A,'6'!$T:$T,$C154,'6'!$D:$D,$D154)+SUMIFS('6'!$A:$A,'6'!$T:$T,$C154,'6'!$C:$C,$G154)+SUMIFS('6'!$A:$A,'6'!$T:$T,$C154,'6'!$D:$D,$G154))))</f>
        <v/>
      </c>
      <c r="P154" s="73" t="str">
        <f>IF('7'!$E$2="","",SUM(SUMIF('7'!$R:$R,$C154,'7'!$A:$A)-(SUMIFS('7'!$A:$A,'7'!$R:$R,$C154,'7'!$C:$C,$D154)+SUMIFS('7'!$A:$A,'7'!$R:$R,$C154,'7'!$D:$D,$D154)+SUMIFS('7'!$A:$A,'7'!$R:$R,$C154,'7'!$C:$C,$G154)+SUMIFS('7'!$A:$A,'7'!$R:$R,I154,'7'!$D:$D,$G154)),SUMIF('7'!$S:$S,$C154,'7'!$A:$A)-(SUMIFS('7'!$A:$A,'7'!$S:$S,$C154,'7'!$C:$C,$D154)+SUMIFS('7'!$A:$A,'7'!$S:$S,$C154,'7'!$D:$D,$D154)+SUMIFS('7'!$A:$A,'7'!$S:$S,$C154,'7'!$C:$C,$G154)+SUMIFS('7'!$A:$A,'7'!$S:$S,$C154,'7'!$D:$D,$G154)),SUMIF('7'!$T:$T,$C154,'7'!$A:$A)-(SUMIFS('7'!$A:$A,'7'!$T:$T,$C154,'7'!$C:$C,$D154)+SUMIFS('7'!$A:$A,'7'!$T:$T,$C154,'7'!$D:$D,$D154)+SUMIFS('7'!$A:$A,'7'!$T:$T,$C154,'7'!$C:$C,$G154)+SUMIFS('7'!$A:$A,'7'!$T:$T,$C154,'7'!$D:$D,$G154))))</f>
        <v/>
      </c>
      <c r="Q154" s="73" t="str">
        <f>IF('8'!$E$2="","",SUM(SUMIF('8'!$R:$R,$C154,'8'!$A:$A)-(SUMIFS('8'!$A:$A,'8'!$R:$R,$C154,'8'!$C:$C,$D154)+SUMIFS('8'!$A:$A,'8'!$R:$R,$C154,'8'!$D:$D,$D154)+SUMIFS('8'!$A:$A,'8'!$R:$R,$C154,'8'!$C:$C,$G154)+SUMIFS('8'!$A:$A,'8'!$R:$R,J154,'8'!$D:$D,$G154)),SUMIF('8'!$S:$S,$C154,'8'!$A:$A)-(SUMIFS('8'!$A:$A,'8'!$S:$S,$C154,'8'!$C:$C,$D154)+SUMIFS('8'!$A:$A,'8'!$S:$S,$C154,'8'!$D:$D,$D154)+SUMIFS('8'!$A:$A,'8'!$S:$S,$C154,'8'!$C:$C,$G154)+SUMIFS('8'!$A:$A,'8'!$S:$S,$C154,'8'!$D:$D,$G154)),SUMIF('8'!$T:$T,$C154,'8'!$A:$A)-(SUMIFS('8'!$A:$A,'8'!$T:$T,$C154,'8'!$C:$C,$D154)+SUMIFS('8'!$A:$A,'8'!$T:$T,$C154,'8'!$D:$D,$D154)+SUMIFS('8'!$A:$A,'8'!$T:$T,$C154,'8'!$C:$C,$G154)+SUMIFS('8'!$A:$A,'8'!$T:$T,$C154,'8'!$D:$D,$G154))))</f>
        <v/>
      </c>
      <c r="R154" s="73" t="str">
        <f>IF('9'!$E$2="","",SUM(SUMIF('9'!$R:$R,$C154,'9'!$A:$A)-(SUMIFS('9'!$A:$A,'9'!$R:$R,$C154,'9'!$C:$C,$D154)+SUMIFS('9'!$A:$A,'9'!$R:$R,$C154,'9'!$D:$D,$D154)+SUMIFS('9'!$A:$A,'9'!$R:$R,$C154,'9'!$C:$C,$G154)+SUMIFS('9'!$A:$A,'9'!$R:$R,K154,'9'!$D:$D,$G154)),SUMIF('9'!$S:$S,$C154,'9'!$A:$A)-(SUMIFS('9'!$A:$A,'9'!$S:$S,$C154,'9'!$C:$C,$D154)+SUMIFS('9'!$A:$A,'9'!$S:$S,$C154,'9'!$D:$D,$D154)+SUMIFS('9'!$A:$A,'9'!$S:$S,$C154,'9'!$C:$C,$G154)+SUMIFS('9'!$A:$A,'9'!$S:$S,$C154,'9'!$D:$D,$G154)),SUMIF('9'!$T:$T,$C154,'9'!$A:$A)-(SUMIFS('9'!$A:$A,'9'!$T:$T,$C154,'9'!$C:$C,$D154)+SUMIFS('9'!$A:$A,'9'!$T:$T,$C154,'9'!$D:$D,$D154)+SUMIFS('9'!$A:$A,'9'!$T:$T,$C154,'9'!$C:$C,$G154)+SUMIFS('9'!$A:$A,'9'!$T:$T,$C154,'9'!$D:$D,$G154))))</f>
        <v/>
      </c>
      <c r="S154" s="73" t="str">
        <f>IF('10'!$D$2="","",SUM(SUMIF('10'!$Q:$Q,$C154,'10'!$A:$A)-(SUMIFS('10'!$A:$A,'10'!$Q:$Q,$C154,'10'!$B:$B,$D154)+SUMIFS('10'!$A:$A,'10'!$Q:$Q,$C154,'10'!$C:$C,$D154)+SUMIFS('10'!$A:$A,'10'!$Q:$Q,$C154,'10'!$B:$B,$G154)+SUMIFS('10'!$A:$A,'10'!$Q:$Q,L154,'10'!$C:$C,$G154)),SUMIF('10'!$R:$R,$C154,'10'!$A:$A)-(SUMIFS('10'!$A:$A,'10'!$R:$R,$C154,'10'!$B:$B,$D154)+SUMIFS('10'!$A:$A,'10'!$R:$R,$C154,'10'!$C:$C,$D154)+SUMIFS('10'!$A:$A,'10'!$R:$R,$C154,'10'!$B:$B,$G154)+SUMIFS('10'!$A:$A,'10'!$R:$R,$C154,'10'!$C:$C,$G154)),SUMIF('10'!$S:$S,$C154,'10'!$A:$A)-(SUMIFS('10'!$A:$A,'10'!$S:$S,$C154,'10'!$B:$B,$D154)+SUMIFS('10'!$A:$A,'10'!$S:$S,$C154,'10'!$C:$C,$D154)+SUMIFS('10'!$A:$A,'10'!$S:$S,$C154,'10'!$B:$B,$G154)+SUMIFS('10'!$A:$A,'10'!$S:$S,$C154,'10'!$C:$C,$G154))))</f>
        <v/>
      </c>
      <c r="T154" s="73" t="str">
        <f>IF('11'!$D$2="","",SUM(SUMIF('11'!$Q:$Q,$C154,'11'!$A:$A)-(SUMIFS('11'!$A:$A,'11'!$Q:$Q,$C154,'11'!$B:$B,$D154)+SUMIFS('11'!$A:$A,'11'!$Q:$Q,$C154,'11'!$C:$C,$D154)+SUMIFS('11'!$A:$A,'11'!$Q:$Q,$C154,'11'!$B:$B,$G154)+SUMIFS('11'!$A:$A,'11'!$Q:$Q,M154,'11'!$C:$C,$G154)),SUMIF('11'!$R:$R,$C154,'11'!$A:$A)-(SUMIFS('11'!$A:$A,'11'!$R:$R,$C154,'11'!$B:$B,$D154)+SUMIFS('11'!$A:$A,'11'!$R:$R,$C154,'11'!$C:$C,$D154)+SUMIFS('11'!$A:$A,'11'!$R:$R,$C154,'11'!$B:$B,$G154)+SUMIFS('11'!$A:$A,'11'!$R:$R,$C154,'11'!$C:$C,$G154)),SUMIF('11'!$S:$S,$C154,'11'!$A:$A)-(SUMIFS('11'!$A:$A,'11'!$S:$S,$C154,'11'!$B:$B,$D154)+SUMIFS('11'!$A:$A,'11'!$S:$S,$C154,'11'!$C:$C,$D154)+SUMIFS('11'!$A:$A,'11'!$S:$S,$C154,'11'!$B:$B,$G154)+SUMIFS('11'!$A:$A,'11'!$S:$S,$C154,'11'!$C:$C,$G154))))</f>
        <v/>
      </c>
      <c r="U154" s="74" t="str">
        <f>IF('12'!$D$2="","",SUM(SUMIF('12'!$Q:$Q,$C154,'12'!$A:$A)-(SUMIFS('12'!$A:$A,'12'!$Q:$Q,$C154,'12'!$B:$B,$D154)+SUMIFS('12'!$A:$A,'12'!$Q:$Q,$C154,'12'!$C:$C,$D154)+SUMIFS('12'!$A:$A,'12'!$Q:$Q,$C154,'12'!$B:$B,$G154)+SUMIFS('12'!$A:$A,'12'!$Q:$Q,N154,'12'!$C:$C,$G154)),SUMIF('12'!$R:$R,$C154,'12'!$A:$A)-(SUMIFS('12'!$A:$A,'12'!$R:$R,$C154,'12'!$B:$B,$D154)+SUMIFS('12'!$A:$A,'12'!$R:$R,$C154,'12'!$C:$C,$D154)+SUMIFS('12'!$A:$A,'12'!$R:$R,$C154,'12'!$B:$B,$G154)+SUMIFS('12'!$A:$A,'12'!$R:$R,$C154,'12'!$C:$C,$G154)),SUMIF('12'!$S:$S,$C154,'12'!$A:$A)-(SUMIFS('12'!$A:$A,'12'!$S:$S,$C154,'12'!$B:$B,$D154)+SUMIFS('12'!$A:$A,'12'!$S:$S,$C154,'12'!$C:$C,$D154)+SUMIFS('12'!$A:$A,'12'!$S:$S,$C154,'12'!$B:$B,$G154)+SUMIFS('12'!$A:$A,'12'!$S:$S,$C154,'12'!$C:$C,$G154))))</f>
        <v/>
      </c>
      <c r="V154" s="75" t="str">
        <f>IF('13'!$D$2="","",SUM(SUMIF('13'!$Q:$Q,$C154,'13'!$A:$A)-(SUMIFS('13'!$A:$A,'13'!$Q:$Q,$C154,'13'!$B:$B,$D154)+SUMIFS('13'!$A:$A,'13'!$Q:$Q,$C154,'13'!$C:$C,$D154)+SUMIFS('13'!$A:$A,'13'!$Q:$Q,$C154,'13'!$B:$B,$G154)+SUMIFS('13'!$A:$A,'13'!$Q:$Q,O154,'13'!$C:$C,$G154)),SUMIF('13'!$R:$R,$C154,'13'!$A:$A)-(SUMIFS('13'!$A:$A,'13'!$R:$R,$C154,'13'!$B:$B,$D154)+SUMIFS('13'!$A:$A,'13'!$R:$R,$C154,'13'!$C:$C,$D154)+SUMIFS('13'!$A:$A,'13'!$R:$R,$C154,'13'!$B:$B,$G154)+SUMIFS('13'!$A:$A,'13'!$R:$R,$C154,'13'!$C:$C,$G154)),SUMIF('13'!$S:$S,$C154,'13'!$A:$A)-(SUMIFS('13'!$A:$A,'13'!$S:$S,$C154,'13'!$B:$B,$D154)+SUMIFS('13'!$A:$A,'13'!$S:$S,$C154,'13'!$C:$C,$D154)+SUMIFS('13'!$A:$A,'13'!$S:$S,$C154,'13'!$B:$B,$G154)+SUMIFS('13'!$A:$A,'13'!$S:$S,$C154,'13'!$C:$C,$G154))))</f>
        <v/>
      </c>
      <c r="W154" s="76" t="str">
        <f>IF('14'!$D$2="","",SUM(SUMIF('14'!$Q:$Q,$C154,'14'!$A:$A)-(SUMIFS('14'!$A:$A,'14'!$Q:$Q,$C154,'14'!$B:$B,$D154)+SUMIFS('14'!$A:$A,'14'!$Q:$Q,$C154,'14'!$C:$C,$D154)+SUMIFS('14'!$A:$A,'14'!$Q:$Q,$C154,'14'!$B:$B,$G154)+SUMIFS('14'!$A:$A,'14'!$Q:$Q,P154,'14'!$C:$C,$G154)),SUMIF('14'!$R:$R,$C154,'14'!$A:$A)-(SUMIFS('14'!$A:$A,'14'!$R:$R,$C154,'14'!$B:$B,$D154)+SUMIFS('14'!$A:$A,'14'!$R:$R,$C154,'14'!$C:$C,$D154)+SUMIFS('14'!$A:$A,'14'!$R:$R,$C154,'14'!$B:$B,$G154)+SUMIFS('14'!$A:$A,'14'!$R:$R,$C154,'14'!$C:$C,$G154)),SUMIF('14'!$S:$S,$C154,'14'!$A:$A)-(SUMIFS('14'!$A:$A,'14'!$S:$S,$C154,'14'!$B:$B,$D154)+SUMIFS('14'!$A:$A,'14'!$S:$S,$C154,'14'!$C:$C,$D154)+SUMIFS('14'!$A:$A,'14'!$S:$S,$C154,'14'!$B:$B,$G154)+SUMIFS('14'!$A:$A,'14'!$S:$S,$C154,'14'!$C:$C,$G154))))</f>
        <v/>
      </c>
      <c r="X154" s="73" t="str">
        <f>IF('15'!$D$2="","",SUM(SUMIF('15'!$Q:$Q,$C154,'15'!$A:$A)-(SUMIFS('15'!$A:$A,'15'!$Q:$Q,$C154,'15'!$B:$B,$D154)+SUMIFS('15'!$A:$A,'15'!$Q:$Q,$C154,'15'!$C:$C,$D154)+SUMIFS('15'!$A:$A,'15'!$Q:$Q,$C154,'15'!$B:$B,$G154)+SUMIFS('15'!$A:$A,'15'!$Q:$Q,Q154,'15'!$C:$C,$G154)),SUMIF('15'!$R:$R,$C154,'15'!$A:$A)-(SUMIFS('15'!$A:$A,'15'!$R:$R,$C154,'15'!$B:$B,$D154)+SUMIFS('15'!$A:$A,'15'!$R:$R,$C154,'15'!$C:$C,$D154)+SUMIFS('15'!$A:$A,'15'!$R:$R,$C154,'15'!$B:$B,$G154)+SUMIFS('15'!$A:$A,'15'!$R:$R,$C154,'15'!$C:$C,$G154)),SUMIF('15'!$S:$S,$C154,'15'!$A:$A)-(SUMIFS('15'!$A:$A,'15'!$S:$S,$C154,'15'!$B:$B,$D154)+SUMIFS('15'!$A:$A,'15'!$S:$S,$C154,'15'!$C:$C,$D154)+SUMIFS('15'!$A:$A,'15'!$S:$S,$C154,'15'!$B:$B,$G154)+SUMIFS('15'!$A:$A,'15'!$S:$S,$C154,'15'!$C:$C,$G154))))</f>
        <v/>
      </c>
      <c r="Y154" s="77">
        <f t="shared" si="37"/>
        <v>2</v>
      </c>
      <c r="Z154" s="85">
        <f>SUM(COUNTIF('1'!$R$2:$T$100,$C154),COUNTIF('2'!$R$2:$T$100,$C154),COUNTIF('3'!$R$2:$T$100,$C154),COUNTIF('4'!$R$2:$T$100,$C154),COUNTIF('5'!$R$2:$T$100,$C154),COUNTIF('6'!$R$2:$T$100,$C154),COUNTIF('7'!$R$2:$T$100,$C154),COUNTIF('8'!$R$2:$T$100,$C154),COUNTIF('9'!$R$2:$T$100,$C154),COUNTIF('10'!$Q$2:$S$100,$C154),COUNTIF('11'!$Q$2:$S$100,$C154),COUNTIF('12'!$Q$2:$S$100,$C154),COUNTIF('13'!$Q$2:$S$100,$C154),COUNTIF('14'!$Q$2:$S$100,$C154),COUNTIF('15'!$Q$2:$S$100,$C154))</f>
        <v>2</v>
      </c>
    </row>
    <row r="155" spans="1:26" x14ac:dyDescent="0.2">
      <c r="A155" s="2" t="s">
        <v>58</v>
      </c>
      <c r="B155" s="2" t="s">
        <v>157</v>
      </c>
      <c r="C155" s="2" t="str">
        <f t="shared" si="34"/>
        <v>Heather Wells</v>
      </c>
      <c r="D155" s="40"/>
      <c r="E155" s="43"/>
      <c r="F155" s="72">
        <f t="shared" si="35"/>
        <v>0</v>
      </c>
      <c r="G155" s="40"/>
      <c r="H155" s="43"/>
      <c r="I155" s="72">
        <f t="shared" si="36"/>
        <v>0</v>
      </c>
      <c r="J155" s="73">
        <f>IF('1'!$E$2="","",SUM(SUMIF('1'!$R:$R,$C155,'1'!$A:$A)-(SUMIFS('1'!$A:$A,'1'!$R:$R,$C155,'1'!$C:$C,$D155)+SUMIFS('1'!$A:$A,'1'!$R:$R,$C155,'1'!$D:$D,$D155)+SUMIFS('1'!$A:$A,'1'!$R:$R,$C155,'1'!$C:$C,$G155)+SUMIFS('1'!$A:$A,'1'!$R:$R,C155,'1'!$D:$D,$G155)),SUMIF('1'!$S:$S,$C155,'1'!$A:$A)-(SUMIFS('1'!$A:$A,'1'!$S:$S,$C155,'1'!$C:$C,$D155)+SUMIFS('1'!$A:$A,'1'!$S:$S,$C155,'1'!$D:$D,$D155)+SUMIFS('1'!$A:$A,'1'!$S:$S,$C155,'1'!$C:$C,$G155)+SUMIFS('1'!$A:$A,'1'!$S:$S,$C155,'1'!$D:$D,$G155)),SUMIF('1'!$T:$T,$C155,'1'!$A:$A)-(SUMIFS('1'!$A:$A,'1'!$T:$T,$C155,'1'!$C:$C,$D155)+SUMIFS('1'!$A:$A,'1'!$T:$T,$C155,'1'!$D:$D,$D155)+SUMIFS('1'!$A:$A,'1'!$T:$T,$C155,'1'!$C:$C,$G155)+SUMIFS('1'!$A:$A,'1'!$T:$T,$C155,'1'!$D:$D,$G155))))</f>
        <v>0</v>
      </c>
      <c r="K155" s="73">
        <f>IF('2'!$E$2="","",SUM(SUMIF('2'!$R:$R,$C155,'2'!$A:$A)-(SUMIFS('2'!$A:$A,'2'!$R:$R,$C155,'2'!$C:$C,$D155)+SUMIFS('2'!$A:$A,'2'!$R:$R,$C155,'2'!$D:$D,$D155)+SUMIFS('2'!$A:$A,'2'!$R:$R,$C155,'2'!$C:$C,$G155)+SUMIFS('2'!$A:$A,'2'!$R:$R,D155,'2'!$D:$D,$G155)),SUMIF('2'!$S:$S,$C155,'2'!$A:$A)-(SUMIFS('2'!$A:$A,'2'!$S:$S,$C155,'2'!$C:$C,$D155)+SUMIFS('2'!$A:$A,'2'!$S:$S,$C155,'2'!$D:$D,$D155)+SUMIFS('2'!$A:$A,'2'!$S:$S,$C155,'2'!$C:$C,$G155)+SUMIFS('2'!$A:$A,'2'!$S:$S,$C155,'2'!$D:$D,$G155)),SUMIF('2'!$T:$T,$C155,'2'!$A:$A)-(SUMIFS('2'!$A:$A,'2'!$T:$T,$C155,'2'!$C:$C,$D155)+SUMIFS('2'!$A:$A,'2'!$T:$T,$C155,'2'!$D:$D,$D155)+SUMIFS('2'!$A:$A,'2'!$T:$T,$C155,'2'!$C:$C,$G155)+SUMIFS('2'!$A:$A,'2'!$T:$T,$C155,'2'!$D:$D,$G155))))</f>
        <v>0</v>
      </c>
      <c r="L155" s="73">
        <f>IF('3'!$E$2="","",SUM(SUMIF('3'!$R:$R,$C155,'3'!$A:$A)-(SUMIFS('3'!$A:$A,'3'!$R:$R,$C155,'3'!$C:$C,$D155)+SUMIFS('3'!$A:$A,'3'!$R:$R,$C155,'3'!$D:$D,$D155)+SUMIFS('3'!$A:$A,'3'!$R:$R,$C155,'3'!$C:$C,$G155)+SUMIFS('3'!$A:$A,'3'!$R:$R,E155,'3'!$D:$D,$G155)),SUMIF('3'!$S:$S,$C155,'3'!$A:$A)-(SUMIFS('3'!$A:$A,'3'!$S:$S,$C155,'3'!$C:$C,$D155)+SUMIFS('3'!$A:$A,'3'!$S:$S,$C155,'3'!$D:$D,$D155)+SUMIFS('3'!$A:$A,'3'!$S:$S,$C155,'3'!$C:$C,$G155)+SUMIFS('3'!$A:$A,'3'!$S:$S,$C155,'3'!$D:$D,$G155)),SUMIF('3'!$T:$T,$C155,'3'!$A:$A)-(SUMIFS('3'!$A:$A,'3'!$T:$T,$C155,'3'!$C:$C,$D155)+SUMIFS('3'!$A:$A,'3'!$T:$T,$C155,'3'!$D:$D,$D155)+SUMIFS('3'!$A:$A,'3'!$T:$T,$C155,'3'!$C:$C,$G155)+SUMIFS('3'!$A:$A,'3'!$T:$T,$C155,'3'!$D:$D,$G155))))</f>
        <v>0</v>
      </c>
      <c r="M155" s="73" t="str">
        <f>IF('4'!$E$2="","",SUM(SUMIF('4'!$R:$R,$C155,'4'!$A:$A)-(SUMIFS('4'!$A:$A,'4'!$R:$R,$C155,'4'!$C:$C,$D155)+SUMIFS('4'!$A:$A,'4'!$R:$R,$C155,'4'!$D:$D,$D155)+SUMIFS('4'!$A:$A,'4'!$R:$R,$C155,'4'!$C:$C,$G155)+SUMIFS('4'!$A:$A,'4'!$R:$R,F155,'4'!$D:$D,$G155)),SUMIF('4'!$S:$S,$C155,'4'!$A:$A)-(SUMIFS('4'!$A:$A,'4'!$S:$S,$C155,'4'!$C:$C,$D155)+SUMIFS('4'!$A:$A,'4'!$S:$S,$C155,'4'!$D:$D,$D155)+SUMIFS('4'!$A:$A,'4'!$S:$S,$C155,'4'!$C:$C,$G155)+SUMIFS('4'!$A:$A,'4'!$S:$S,$C155,'4'!$D:$D,$G155)),SUMIF('4'!$T:$T,$C155,'4'!$A:$A)-(SUMIFS('4'!$A:$A,'4'!$T:$T,$C155,'4'!$C:$C,$D155)+SUMIFS('4'!$A:$A,'4'!$T:$T,$C155,'4'!$D:$D,$D155)+SUMIFS('4'!$A:$A,'4'!$T:$T,$C155,'4'!$C:$C,$G155)+SUMIFS('4'!$A:$A,'4'!$T:$T,$C155,'4'!$D:$D,$G155))))</f>
        <v/>
      </c>
      <c r="N155" s="73" t="str">
        <f>IF('5'!$E$2="","",SUM(SUMIF('5'!$R:$R,$C155,'5'!$A:$A)-(SUMIFS('5'!$A:$A,'5'!$R:$R,$C155,'5'!$C:$C,$D155)+SUMIFS('5'!$A:$A,'5'!$R:$R,$C155,'5'!$D:$D,$D155)+SUMIFS('5'!$A:$A,'5'!$R:$R,$C155,'5'!$C:$C,$G155)+SUMIFS('5'!$A:$A,'5'!$R:$R,G155,'5'!$D:$D,$G155)),SUMIF('5'!$S:$S,$C155,'5'!$A:$A)-(SUMIFS('5'!$A:$A,'5'!$S:$S,$C155,'5'!$C:$C,$D155)+SUMIFS('5'!$A:$A,'5'!$S:$S,$C155,'5'!$D:$D,$D155)+SUMIFS('5'!$A:$A,'5'!$S:$S,$C155,'5'!$C:$C,$G155)+SUMIFS('5'!$A:$A,'5'!$S:$S,$C155,'5'!$D:$D,$G155)),SUMIF('5'!$T:$T,$C155,'5'!$A:$A)-(SUMIFS('5'!$A:$A,'5'!$T:$T,$C155,'5'!$C:$C,$D155)+SUMIFS('5'!$A:$A,'5'!$T:$T,$C155,'5'!$D:$D,$D155)+SUMIFS('5'!$A:$A,'5'!$T:$T,$C155,'5'!$C:$C,$G155)+SUMIFS('5'!$A:$A,'5'!$T:$T,$C155,'5'!$D:$D,$G155))))</f>
        <v/>
      </c>
      <c r="O155" s="73" t="str">
        <f>IF('6'!$E$2="","",SUM(SUMIF('6'!$R:$R,$C155,'6'!$A:$A)-(SUMIFS('6'!$A:$A,'6'!$R:$R,$C155,'6'!$C:$C,$D155)+SUMIFS('6'!$A:$A,'6'!$R:$R,$C155,'6'!$D:$D,$D155)+SUMIFS('6'!$A:$A,'6'!$R:$R,$C155,'6'!$C:$C,$G155)+SUMIFS('6'!$A:$A,'6'!$R:$R,H155,'6'!$D:$D,$G155)),SUMIF('6'!$S:$S,$C155,'6'!$A:$A)-(SUMIFS('6'!$A:$A,'6'!$S:$S,$C155,'6'!$C:$C,$D155)+SUMIFS('6'!$A:$A,'6'!$S:$S,$C155,'6'!$D:$D,$D155)+SUMIFS('6'!$A:$A,'6'!$S:$S,$C155,'6'!$C:$C,$G155)+SUMIFS('6'!$A:$A,'6'!$S:$S,$C155,'6'!$D:$D,$G155)),SUMIF('6'!$T:$T,$C155,'6'!$A:$A)-(SUMIFS('6'!$A:$A,'6'!$T:$T,$C155,'6'!$C:$C,$D155)+SUMIFS('6'!$A:$A,'6'!$T:$T,$C155,'6'!$D:$D,$D155)+SUMIFS('6'!$A:$A,'6'!$T:$T,$C155,'6'!$C:$C,$G155)+SUMIFS('6'!$A:$A,'6'!$T:$T,$C155,'6'!$D:$D,$G155))))</f>
        <v/>
      </c>
      <c r="P155" s="73" t="str">
        <f>IF('7'!$E$2="","",SUM(SUMIF('7'!$R:$R,$C155,'7'!$A:$A)-(SUMIFS('7'!$A:$A,'7'!$R:$R,$C155,'7'!$C:$C,$D155)+SUMIFS('7'!$A:$A,'7'!$R:$R,$C155,'7'!$D:$D,$D155)+SUMIFS('7'!$A:$A,'7'!$R:$R,$C155,'7'!$C:$C,$G155)+SUMIFS('7'!$A:$A,'7'!$R:$R,I155,'7'!$D:$D,$G155)),SUMIF('7'!$S:$S,$C155,'7'!$A:$A)-(SUMIFS('7'!$A:$A,'7'!$S:$S,$C155,'7'!$C:$C,$D155)+SUMIFS('7'!$A:$A,'7'!$S:$S,$C155,'7'!$D:$D,$D155)+SUMIFS('7'!$A:$A,'7'!$S:$S,$C155,'7'!$C:$C,$G155)+SUMIFS('7'!$A:$A,'7'!$S:$S,$C155,'7'!$D:$D,$G155)),SUMIF('7'!$T:$T,$C155,'7'!$A:$A)-(SUMIFS('7'!$A:$A,'7'!$T:$T,$C155,'7'!$C:$C,$D155)+SUMIFS('7'!$A:$A,'7'!$T:$T,$C155,'7'!$D:$D,$D155)+SUMIFS('7'!$A:$A,'7'!$T:$T,$C155,'7'!$C:$C,$G155)+SUMIFS('7'!$A:$A,'7'!$T:$T,$C155,'7'!$D:$D,$G155))))</f>
        <v/>
      </c>
      <c r="Q155" s="73" t="str">
        <f>IF('8'!$E$2="","",SUM(SUMIF('8'!$R:$R,$C155,'8'!$A:$A)-(SUMIFS('8'!$A:$A,'8'!$R:$R,$C155,'8'!$C:$C,$D155)+SUMIFS('8'!$A:$A,'8'!$R:$R,$C155,'8'!$D:$D,$D155)+SUMIFS('8'!$A:$A,'8'!$R:$R,$C155,'8'!$C:$C,$G155)+SUMIFS('8'!$A:$A,'8'!$R:$R,J155,'8'!$D:$D,$G155)),SUMIF('8'!$S:$S,$C155,'8'!$A:$A)-(SUMIFS('8'!$A:$A,'8'!$S:$S,$C155,'8'!$C:$C,$D155)+SUMIFS('8'!$A:$A,'8'!$S:$S,$C155,'8'!$D:$D,$D155)+SUMIFS('8'!$A:$A,'8'!$S:$S,$C155,'8'!$C:$C,$G155)+SUMIFS('8'!$A:$A,'8'!$S:$S,$C155,'8'!$D:$D,$G155)),SUMIF('8'!$T:$T,$C155,'8'!$A:$A)-(SUMIFS('8'!$A:$A,'8'!$T:$T,$C155,'8'!$C:$C,$D155)+SUMIFS('8'!$A:$A,'8'!$T:$T,$C155,'8'!$D:$D,$D155)+SUMIFS('8'!$A:$A,'8'!$T:$T,$C155,'8'!$C:$C,$G155)+SUMIFS('8'!$A:$A,'8'!$T:$T,$C155,'8'!$D:$D,$G155))))</f>
        <v/>
      </c>
      <c r="R155" s="73" t="str">
        <f>IF('9'!$E$2="","",SUM(SUMIF('9'!$R:$R,$C155,'9'!$A:$A)-(SUMIFS('9'!$A:$A,'9'!$R:$R,$C155,'9'!$C:$C,$D155)+SUMIFS('9'!$A:$A,'9'!$R:$R,$C155,'9'!$D:$D,$D155)+SUMIFS('9'!$A:$A,'9'!$R:$R,$C155,'9'!$C:$C,$G155)+SUMIFS('9'!$A:$A,'9'!$R:$R,K155,'9'!$D:$D,$G155)),SUMIF('9'!$S:$S,$C155,'9'!$A:$A)-(SUMIFS('9'!$A:$A,'9'!$S:$S,$C155,'9'!$C:$C,$D155)+SUMIFS('9'!$A:$A,'9'!$S:$S,$C155,'9'!$D:$D,$D155)+SUMIFS('9'!$A:$A,'9'!$S:$S,$C155,'9'!$C:$C,$G155)+SUMIFS('9'!$A:$A,'9'!$S:$S,$C155,'9'!$D:$D,$G155)),SUMIF('9'!$T:$T,$C155,'9'!$A:$A)-(SUMIFS('9'!$A:$A,'9'!$T:$T,$C155,'9'!$C:$C,$D155)+SUMIFS('9'!$A:$A,'9'!$T:$T,$C155,'9'!$D:$D,$D155)+SUMIFS('9'!$A:$A,'9'!$T:$T,$C155,'9'!$C:$C,$G155)+SUMIFS('9'!$A:$A,'9'!$T:$T,$C155,'9'!$D:$D,$G155))))</f>
        <v/>
      </c>
      <c r="S155" s="73" t="str">
        <f>IF('10'!$D$2="","",SUM(SUMIF('10'!$Q:$Q,$C155,'10'!$A:$A)-(SUMIFS('10'!$A:$A,'10'!$Q:$Q,$C155,'10'!$B:$B,$D155)+SUMIFS('10'!$A:$A,'10'!$Q:$Q,$C155,'10'!$C:$C,$D155)+SUMIFS('10'!$A:$A,'10'!$Q:$Q,$C155,'10'!$B:$B,$G155)+SUMIFS('10'!$A:$A,'10'!$Q:$Q,L155,'10'!$C:$C,$G155)),SUMIF('10'!$R:$R,$C155,'10'!$A:$A)-(SUMIFS('10'!$A:$A,'10'!$R:$R,$C155,'10'!$B:$B,$D155)+SUMIFS('10'!$A:$A,'10'!$R:$R,$C155,'10'!$C:$C,$D155)+SUMIFS('10'!$A:$A,'10'!$R:$R,$C155,'10'!$B:$B,$G155)+SUMIFS('10'!$A:$A,'10'!$R:$R,$C155,'10'!$C:$C,$G155)),SUMIF('10'!$S:$S,$C155,'10'!$A:$A)-(SUMIFS('10'!$A:$A,'10'!$S:$S,$C155,'10'!$B:$B,$D155)+SUMIFS('10'!$A:$A,'10'!$S:$S,$C155,'10'!$C:$C,$D155)+SUMIFS('10'!$A:$A,'10'!$S:$S,$C155,'10'!$B:$B,$G155)+SUMIFS('10'!$A:$A,'10'!$S:$S,$C155,'10'!$C:$C,$G155))))</f>
        <v/>
      </c>
      <c r="T155" s="73" t="str">
        <f>IF('11'!$D$2="","",SUM(SUMIF('11'!$Q:$Q,$C155,'11'!$A:$A)-(SUMIFS('11'!$A:$A,'11'!$Q:$Q,$C155,'11'!$B:$B,$D155)+SUMIFS('11'!$A:$A,'11'!$Q:$Q,$C155,'11'!$C:$C,$D155)+SUMIFS('11'!$A:$A,'11'!$Q:$Q,$C155,'11'!$B:$B,$G155)+SUMIFS('11'!$A:$A,'11'!$Q:$Q,M155,'11'!$C:$C,$G155)),SUMIF('11'!$R:$R,$C155,'11'!$A:$A)-(SUMIFS('11'!$A:$A,'11'!$R:$R,$C155,'11'!$B:$B,$D155)+SUMIFS('11'!$A:$A,'11'!$R:$R,$C155,'11'!$C:$C,$D155)+SUMIFS('11'!$A:$A,'11'!$R:$R,$C155,'11'!$B:$B,$G155)+SUMIFS('11'!$A:$A,'11'!$R:$R,$C155,'11'!$C:$C,$G155)),SUMIF('11'!$S:$S,$C155,'11'!$A:$A)-(SUMIFS('11'!$A:$A,'11'!$S:$S,$C155,'11'!$B:$B,$D155)+SUMIFS('11'!$A:$A,'11'!$S:$S,$C155,'11'!$C:$C,$D155)+SUMIFS('11'!$A:$A,'11'!$S:$S,$C155,'11'!$B:$B,$G155)+SUMIFS('11'!$A:$A,'11'!$S:$S,$C155,'11'!$C:$C,$G155))))</f>
        <v/>
      </c>
      <c r="U155" s="74" t="str">
        <f>IF('12'!$D$2="","",SUM(SUMIF('12'!$Q:$Q,$C155,'12'!$A:$A)-(SUMIFS('12'!$A:$A,'12'!$Q:$Q,$C155,'12'!$B:$B,$D155)+SUMIFS('12'!$A:$A,'12'!$Q:$Q,$C155,'12'!$C:$C,$D155)+SUMIFS('12'!$A:$A,'12'!$Q:$Q,$C155,'12'!$B:$B,$G155)+SUMIFS('12'!$A:$A,'12'!$Q:$Q,N155,'12'!$C:$C,$G155)),SUMIF('12'!$R:$R,$C155,'12'!$A:$A)-(SUMIFS('12'!$A:$A,'12'!$R:$R,$C155,'12'!$B:$B,$D155)+SUMIFS('12'!$A:$A,'12'!$R:$R,$C155,'12'!$C:$C,$D155)+SUMIFS('12'!$A:$A,'12'!$R:$R,$C155,'12'!$B:$B,$G155)+SUMIFS('12'!$A:$A,'12'!$R:$R,$C155,'12'!$C:$C,$G155)),SUMIF('12'!$S:$S,$C155,'12'!$A:$A)-(SUMIFS('12'!$A:$A,'12'!$S:$S,$C155,'12'!$B:$B,$D155)+SUMIFS('12'!$A:$A,'12'!$S:$S,$C155,'12'!$C:$C,$D155)+SUMIFS('12'!$A:$A,'12'!$S:$S,$C155,'12'!$B:$B,$G155)+SUMIFS('12'!$A:$A,'12'!$S:$S,$C155,'12'!$C:$C,$G155))))</f>
        <v/>
      </c>
      <c r="V155" s="75" t="str">
        <f>IF('13'!$D$2="","",SUM(SUMIF('13'!$Q:$Q,$C155,'13'!$A:$A)-(SUMIFS('13'!$A:$A,'13'!$Q:$Q,$C155,'13'!$B:$B,$D155)+SUMIFS('13'!$A:$A,'13'!$Q:$Q,$C155,'13'!$C:$C,$D155)+SUMIFS('13'!$A:$A,'13'!$Q:$Q,$C155,'13'!$B:$B,$G155)+SUMIFS('13'!$A:$A,'13'!$Q:$Q,O155,'13'!$C:$C,$G155)),SUMIF('13'!$R:$R,$C155,'13'!$A:$A)-(SUMIFS('13'!$A:$A,'13'!$R:$R,$C155,'13'!$B:$B,$D155)+SUMIFS('13'!$A:$A,'13'!$R:$R,$C155,'13'!$C:$C,$D155)+SUMIFS('13'!$A:$A,'13'!$R:$R,$C155,'13'!$B:$B,$G155)+SUMIFS('13'!$A:$A,'13'!$R:$R,$C155,'13'!$C:$C,$G155)),SUMIF('13'!$S:$S,$C155,'13'!$A:$A)-(SUMIFS('13'!$A:$A,'13'!$S:$S,$C155,'13'!$B:$B,$D155)+SUMIFS('13'!$A:$A,'13'!$S:$S,$C155,'13'!$C:$C,$D155)+SUMIFS('13'!$A:$A,'13'!$S:$S,$C155,'13'!$B:$B,$G155)+SUMIFS('13'!$A:$A,'13'!$S:$S,$C155,'13'!$C:$C,$G155))))</f>
        <v/>
      </c>
      <c r="W155" s="76" t="str">
        <f>IF('14'!$D$2="","",SUM(SUMIF('14'!$Q:$Q,$C155,'14'!$A:$A)-(SUMIFS('14'!$A:$A,'14'!$Q:$Q,$C155,'14'!$B:$B,$D155)+SUMIFS('14'!$A:$A,'14'!$Q:$Q,$C155,'14'!$C:$C,$D155)+SUMIFS('14'!$A:$A,'14'!$Q:$Q,$C155,'14'!$B:$B,$G155)+SUMIFS('14'!$A:$A,'14'!$Q:$Q,P155,'14'!$C:$C,$G155)),SUMIF('14'!$R:$R,$C155,'14'!$A:$A)-(SUMIFS('14'!$A:$A,'14'!$R:$R,$C155,'14'!$B:$B,$D155)+SUMIFS('14'!$A:$A,'14'!$R:$R,$C155,'14'!$C:$C,$D155)+SUMIFS('14'!$A:$A,'14'!$R:$R,$C155,'14'!$B:$B,$G155)+SUMIFS('14'!$A:$A,'14'!$R:$R,$C155,'14'!$C:$C,$G155)),SUMIF('14'!$S:$S,$C155,'14'!$A:$A)-(SUMIFS('14'!$A:$A,'14'!$S:$S,$C155,'14'!$B:$B,$D155)+SUMIFS('14'!$A:$A,'14'!$S:$S,$C155,'14'!$C:$C,$D155)+SUMIFS('14'!$A:$A,'14'!$S:$S,$C155,'14'!$B:$B,$G155)+SUMIFS('14'!$A:$A,'14'!$S:$S,$C155,'14'!$C:$C,$G155))))</f>
        <v/>
      </c>
      <c r="X155" s="73" t="str">
        <f>IF('15'!$D$2="","",SUM(SUMIF('15'!$Q:$Q,$C155,'15'!$A:$A)-(SUMIFS('15'!$A:$A,'15'!$Q:$Q,$C155,'15'!$B:$B,$D155)+SUMIFS('15'!$A:$A,'15'!$Q:$Q,$C155,'15'!$C:$C,$D155)+SUMIFS('15'!$A:$A,'15'!$Q:$Q,$C155,'15'!$B:$B,$G155)+SUMIFS('15'!$A:$A,'15'!$Q:$Q,Q155,'15'!$C:$C,$G155)),SUMIF('15'!$R:$R,$C155,'15'!$A:$A)-(SUMIFS('15'!$A:$A,'15'!$R:$R,$C155,'15'!$B:$B,$D155)+SUMIFS('15'!$A:$A,'15'!$R:$R,$C155,'15'!$C:$C,$D155)+SUMIFS('15'!$A:$A,'15'!$R:$R,$C155,'15'!$B:$B,$G155)+SUMIFS('15'!$A:$A,'15'!$R:$R,$C155,'15'!$C:$C,$G155)),SUMIF('15'!$S:$S,$C155,'15'!$A:$A)-(SUMIFS('15'!$A:$A,'15'!$S:$S,$C155,'15'!$B:$B,$D155)+SUMIFS('15'!$A:$A,'15'!$S:$S,$C155,'15'!$C:$C,$D155)+SUMIFS('15'!$A:$A,'15'!$S:$S,$C155,'15'!$B:$B,$G155)+SUMIFS('15'!$A:$A,'15'!$S:$S,$C155,'15'!$C:$C,$G155))))</f>
        <v/>
      </c>
      <c r="Y155" s="77">
        <f t="shared" si="37"/>
        <v>0</v>
      </c>
      <c r="Z155" s="85">
        <f>SUM(COUNTIF('1'!$R$2:$T$100,$C155),COUNTIF('2'!$R$2:$T$100,$C155),COUNTIF('3'!$R$2:$T$100,$C155),COUNTIF('4'!$R$2:$T$100,$C155),COUNTIF('5'!$R$2:$T$100,$C155),COUNTIF('6'!$R$2:$T$100,$C155),COUNTIF('7'!$R$2:$T$100,$C155),COUNTIF('8'!$R$2:$T$100,$C155),COUNTIF('9'!$R$2:$T$100,$C155),COUNTIF('10'!$Q$2:$S$100,$C155),COUNTIF('11'!$Q$2:$S$100,$C155),COUNTIF('12'!$Q$2:$S$100,$C155),COUNTIF('13'!$Q$2:$S$100,$C155),COUNTIF('14'!$Q$2:$S$100,$C155),COUNTIF('15'!$Q$2:$S$100,$C155))</f>
        <v>0</v>
      </c>
    </row>
    <row r="156" spans="1:26" x14ac:dyDescent="0.2">
      <c r="A156" s="2" t="s">
        <v>94</v>
      </c>
      <c r="B156" s="2" t="s">
        <v>117</v>
      </c>
      <c r="C156" s="2" t="str">
        <f t="shared" si="34"/>
        <v>Alex Wergeles</v>
      </c>
      <c r="D156" s="40"/>
      <c r="E156" s="43"/>
      <c r="F156" s="72">
        <f t="shared" si="35"/>
        <v>0</v>
      </c>
      <c r="G156" s="40"/>
      <c r="H156" s="43"/>
      <c r="I156" s="72">
        <f t="shared" si="36"/>
        <v>0</v>
      </c>
      <c r="J156" s="73">
        <f>IF('1'!$E$2="","",SUM(SUMIF('1'!$R:$R,$C156,'1'!$A:$A)-(SUMIFS('1'!$A:$A,'1'!$R:$R,$C156,'1'!$C:$C,$D156)+SUMIFS('1'!$A:$A,'1'!$R:$R,$C156,'1'!$D:$D,$D156)+SUMIFS('1'!$A:$A,'1'!$R:$R,$C156,'1'!$C:$C,$G156)+SUMIFS('1'!$A:$A,'1'!$R:$R,C156,'1'!$D:$D,$G156)),SUMIF('1'!$S:$S,$C156,'1'!$A:$A)-(SUMIFS('1'!$A:$A,'1'!$S:$S,$C156,'1'!$C:$C,$D156)+SUMIFS('1'!$A:$A,'1'!$S:$S,$C156,'1'!$D:$D,$D156)+SUMIFS('1'!$A:$A,'1'!$S:$S,$C156,'1'!$C:$C,$G156)+SUMIFS('1'!$A:$A,'1'!$S:$S,$C156,'1'!$D:$D,$G156)),SUMIF('1'!$T:$T,$C156,'1'!$A:$A)-(SUMIFS('1'!$A:$A,'1'!$T:$T,$C156,'1'!$C:$C,$D156)+SUMIFS('1'!$A:$A,'1'!$T:$T,$C156,'1'!$D:$D,$D156)+SUMIFS('1'!$A:$A,'1'!$T:$T,$C156,'1'!$C:$C,$G156)+SUMIFS('1'!$A:$A,'1'!$T:$T,$C156,'1'!$D:$D,$G156))))</f>
        <v>0</v>
      </c>
      <c r="K156" s="73">
        <f>IF('2'!$E$2="","",SUM(SUMIF('2'!$R:$R,$C156,'2'!$A:$A)-(SUMIFS('2'!$A:$A,'2'!$R:$R,$C156,'2'!$C:$C,$D156)+SUMIFS('2'!$A:$A,'2'!$R:$R,$C156,'2'!$D:$D,$D156)+SUMIFS('2'!$A:$A,'2'!$R:$R,$C156,'2'!$C:$C,$G156)+SUMIFS('2'!$A:$A,'2'!$R:$R,D156,'2'!$D:$D,$G156)),SUMIF('2'!$S:$S,$C156,'2'!$A:$A)-(SUMIFS('2'!$A:$A,'2'!$S:$S,$C156,'2'!$C:$C,$D156)+SUMIFS('2'!$A:$A,'2'!$S:$S,$C156,'2'!$D:$D,$D156)+SUMIFS('2'!$A:$A,'2'!$S:$S,$C156,'2'!$C:$C,$G156)+SUMIFS('2'!$A:$A,'2'!$S:$S,$C156,'2'!$D:$D,$G156)),SUMIF('2'!$T:$T,$C156,'2'!$A:$A)-(SUMIFS('2'!$A:$A,'2'!$T:$T,$C156,'2'!$C:$C,$D156)+SUMIFS('2'!$A:$A,'2'!$T:$T,$C156,'2'!$D:$D,$D156)+SUMIFS('2'!$A:$A,'2'!$T:$T,$C156,'2'!$C:$C,$G156)+SUMIFS('2'!$A:$A,'2'!$T:$T,$C156,'2'!$D:$D,$G156))))</f>
        <v>0</v>
      </c>
      <c r="L156" s="73">
        <f>IF('3'!$E$2="","",SUM(SUMIF('3'!$R:$R,$C156,'3'!$A:$A)-(SUMIFS('3'!$A:$A,'3'!$R:$R,$C156,'3'!$C:$C,$D156)+SUMIFS('3'!$A:$A,'3'!$R:$R,$C156,'3'!$D:$D,$D156)+SUMIFS('3'!$A:$A,'3'!$R:$R,$C156,'3'!$C:$C,$G156)+SUMIFS('3'!$A:$A,'3'!$R:$R,E156,'3'!$D:$D,$G156)),SUMIF('3'!$S:$S,$C156,'3'!$A:$A)-(SUMIFS('3'!$A:$A,'3'!$S:$S,$C156,'3'!$C:$C,$D156)+SUMIFS('3'!$A:$A,'3'!$S:$S,$C156,'3'!$D:$D,$D156)+SUMIFS('3'!$A:$A,'3'!$S:$S,$C156,'3'!$C:$C,$G156)+SUMIFS('3'!$A:$A,'3'!$S:$S,$C156,'3'!$D:$D,$G156)),SUMIF('3'!$T:$T,$C156,'3'!$A:$A)-(SUMIFS('3'!$A:$A,'3'!$T:$T,$C156,'3'!$C:$C,$D156)+SUMIFS('3'!$A:$A,'3'!$T:$T,$C156,'3'!$D:$D,$D156)+SUMIFS('3'!$A:$A,'3'!$T:$T,$C156,'3'!$C:$C,$G156)+SUMIFS('3'!$A:$A,'3'!$T:$T,$C156,'3'!$D:$D,$G156))))</f>
        <v>0</v>
      </c>
      <c r="M156" s="73" t="str">
        <f>IF('4'!$E$2="","",SUM(SUMIF('4'!$R:$R,$C156,'4'!$A:$A)-(SUMIFS('4'!$A:$A,'4'!$R:$R,$C156,'4'!$C:$C,$D156)+SUMIFS('4'!$A:$A,'4'!$R:$R,$C156,'4'!$D:$D,$D156)+SUMIFS('4'!$A:$A,'4'!$R:$R,$C156,'4'!$C:$C,$G156)+SUMIFS('4'!$A:$A,'4'!$R:$R,F156,'4'!$D:$D,$G156)),SUMIF('4'!$S:$S,$C156,'4'!$A:$A)-(SUMIFS('4'!$A:$A,'4'!$S:$S,$C156,'4'!$C:$C,$D156)+SUMIFS('4'!$A:$A,'4'!$S:$S,$C156,'4'!$D:$D,$D156)+SUMIFS('4'!$A:$A,'4'!$S:$S,$C156,'4'!$C:$C,$G156)+SUMIFS('4'!$A:$A,'4'!$S:$S,$C156,'4'!$D:$D,$G156)),SUMIF('4'!$T:$T,$C156,'4'!$A:$A)-(SUMIFS('4'!$A:$A,'4'!$T:$T,$C156,'4'!$C:$C,$D156)+SUMIFS('4'!$A:$A,'4'!$T:$T,$C156,'4'!$D:$D,$D156)+SUMIFS('4'!$A:$A,'4'!$T:$T,$C156,'4'!$C:$C,$G156)+SUMIFS('4'!$A:$A,'4'!$T:$T,$C156,'4'!$D:$D,$G156))))</f>
        <v/>
      </c>
      <c r="N156" s="73" t="str">
        <f>IF('5'!$E$2="","",SUM(SUMIF('5'!$R:$R,$C156,'5'!$A:$A)-(SUMIFS('5'!$A:$A,'5'!$R:$R,$C156,'5'!$C:$C,$D156)+SUMIFS('5'!$A:$A,'5'!$R:$R,$C156,'5'!$D:$D,$D156)+SUMIFS('5'!$A:$A,'5'!$R:$R,$C156,'5'!$C:$C,$G156)+SUMIFS('5'!$A:$A,'5'!$R:$R,G156,'5'!$D:$D,$G156)),SUMIF('5'!$S:$S,$C156,'5'!$A:$A)-(SUMIFS('5'!$A:$A,'5'!$S:$S,$C156,'5'!$C:$C,$D156)+SUMIFS('5'!$A:$A,'5'!$S:$S,$C156,'5'!$D:$D,$D156)+SUMIFS('5'!$A:$A,'5'!$S:$S,$C156,'5'!$C:$C,$G156)+SUMIFS('5'!$A:$A,'5'!$S:$S,$C156,'5'!$D:$D,$G156)),SUMIF('5'!$T:$T,$C156,'5'!$A:$A)-(SUMIFS('5'!$A:$A,'5'!$T:$T,$C156,'5'!$C:$C,$D156)+SUMIFS('5'!$A:$A,'5'!$T:$T,$C156,'5'!$D:$D,$D156)+SUMIFS('5'!$A:$A,'5'!$T:$T,$C156,'5'!$C:$C,$G156)+SUMIFS('5'!$A:$A,'5'!$T:$T,$C156,'5'!$D:$D,$G156))))</f>
        <v/>
      </c>
      <c r="O156" s="73" t="str">
        <f>IF('6'!$E$2="","",SUM(SUMIF('6'!$R:$R,$C156,'6'!$A:$A)-(SUMIFS('6'!$A:$A,'6'!$R:$R,$C156,'6'!$C:$C,$D156)+SUMIFS('6'!$A:$A,'6'!$R:$R,$C156,'6'!$D:$D,$D156)+SUMIFS('6'!$A:$A,'6'!$R:$R,$C156,'6'!$C:$C,$G156)+SUMIFS('6'!$A:$A,'6'!$R:$R,H156,'6'!$D:$D,$G156)),SUMIF('6'!$S:$S,$C156,'6'!$A:$A)-(SUMIFS('6'!$A:$A,'6'!$S:$S,$C156,'6'!$C:$C,$D156)+SUMIFS('6'!$A:$A,'6'!$S:$S,$C156,'6'!$D:$D,$D156)+SUMIFS('6'!$A:$A,'6'!$S:$S,$C156,'6'!$C:$C,$G156)+SUMIFS('6'!$A:$A,'6'!$S:$S,$C156,'6'!$D:$D,$G156)),SUMIF('6'!$T:$T,$C156,'6'!$A:$A)-(SUMIFS('6'!$A:$A,'6'!$T:$T,$C156,'6'!$C:$C,$D156)+SUMIFS('6'!$A:$A,'6'!$T:$T,$C156,'6'!$D:$D,$D156)+SUMIFS('6'!$A:$A,'6'!$T:$T,$C156,'6'!$C:$C,$G156)+SUMIFS('6'!$A:$A,'6'!$T:$T,$C156,'6'!$D:$D,$G156))))</f>
        <v/>
      </c>
      <c r="P156" s="73" t="str">
        <f>IF('7'!$E$2="","",SUM(SUMIF('7'!$R:$R,$C156,'7'!$A:$A)-(SUMIFS('7'!$A:$A,'7'!$R:$R,$C156,'7'!$C:$C,$D156)+SUMIFS('7'!$A:$A,'7'!$R:$R,$C156,'7'!$D:$D,$D156)+SUMIFS('7'!$A:$A,'7'!$R:$R,$C156,'7'!$C:$C,$G156)+SUMIFS('7'!$A:$A,'7'!$R:$R,I156,'7'!$D:$D,$G156)),SUMIF('7'!$S:$S,$C156,'7'!$A:$A)-(SUMIFS('7'!$A:$A,'7'!$S:$S,$C156,'7'!$C:$C,$D156)+SUMIFS('7'!$A:$A,'7'!$S:$S,$C156,'7'!$D:$D,$D156)+SUMIFS('7'!$A:$A,'7'!$S:$S,$C156,'7'!$C:$C,$G156)+SUMIFS('7'!$A:$A,'7'!$S:$S,$C156,'7'!$D:$D,$G156)),SUMIF('7'!$T:$T,$C156,'7'!$A:$A)-(SUMIFS('7'!$A:$A,'7'!$T:$T,$C156,'7'!$C:$C,$D156)+SUMIFS('7'!$A:$A,'7'!$T:$T,$C156,'7'!$D:$D,$D156)+SUMIFS('7'!$A:$A,'7'!$T:$T,$C156,'7'!$C:$C,$G156)+SUMIFS('7'!$A:$A,'7'!$T:$T,$C156,'7'!$D:$D,$G156))))</f>
        <v/>
      </c>
      <c r="Q156" s="73" t="str">
        <f>IF('8'!$E$2="","",SUM(SUMIF('8'!$R:$R,$C156,'8'!$A:$A)-(SUMIFS('8'!$A:$A,'8'!$R:$R,$C156,'8'!$C:$C,$D156)+SUMIFS('8'!$A:$A,'8'!$R:$R,$C156,'8'!$D:$D,$D156)+SUMIFS('8'!$A:$A,'8'!$R:$R,$C156,'8'!$C:$C,$G156)+SUMIFS('8'!$A:$A,'8'!$R:$R,J156,'8'!$D:$D,$G156)),SUMIF('8'!$S:$S,$C156,'8'!$A:$A)-(SUMIFS('8'!$A:$A,'8'!$S:$S,$C156,'8'!$C:$C,$D156)+SUMIFS('8'!$A:$A,'8'!$S:$S,$C156,'8'!$D:$D,$D156)+SUMIFS('8'!$A:$A,'8'!$S:$S,$C156,'8'!$C:$C,$G156)+SUMIFS('8'!$A:$A,'8'!$S:$S,$C156,'8'!$D:$D,$G156)),SUMIF('8'!$T:$T,$C156,'8'!$A:$A)-(SUMIFS('8'!$A:$A,'8'!$T:$T,$C156,'8'!$C:$C,$D156)+SUMIFS('8'!$A:$A,'8'!$T:$T,$C156,'8'!$D:$D,$D156)+SUMIFS('8'!$A:$A,'8'!$T:$T,$C156,'8'!$C:$C,$G156)+SUMIFS('8'!$A:$A,'8'!$T:$T,$C156,'8'!$D:$D,$G156))))</f>
        <v/>
      </c>
      <c r="R156" s="73" t="str">
        <f>IF('9'!$E$2="","",SUM(SUMIF('9'!$R:$R,$C156,'9'!$A:$A)-(SUMIFS('9'!$A:$A,'9'!$R:$R,$C156,'9'!$C:$C,$D156)+SUMIFS('9'!$A:$A,'9'!$R:$R,$C156,'9'!$D:$D,$D156)+SUMIFS('9'!$A:$A,'9'!$R:$R,$C156,'9'!$C:$C,$G156)+SUMIFS('9'!$A:$A,'9'!$R:$R,K156,'9'!$D:$D,$G156)),SUMIF('9'!$S:$S,$C156,'9'!$A:$A)-(SUMIFS('9'!$A:$A,'9'!$S:$S,$C156,'9'!$C:$C,$D156)+SUMIFS('9'!$A:$A,'9'!$S:$S,$C156,'9'!$D:$D,$D156)+SUMIFS('9'!$A:$A,'9'!$S:$S,$C156,'9'!$C:$C,$G156)+SUMIFS('9'!$A:$A,'9'!$S:$S,$C156,'9'!$D:$D,$G156)),SUMIF('9'!$T:$T,$C156,'9'!$A:$A)-(SUMIFS('9'!$A:$A,'9'!$T:$T,$C156,'9'!$C:$C,$D156)+SUMIFS('9'!$A:$A,'9'!$T:$T,$C156,'9'!$D:$D,$D156)+SUMIFS('9'!$A:$A,'9'!$T:$T,$C156,'9'!$C:$C,$G156)+SUMIFS('9'!$A:$A,'9'!$T:$T,$C156,'9'!$D:$D,$G156))))</f>
        <v/>
      </c>
      <c r="S156" s="73" t="str">
        <f>IF('10'!$D$2="","",SUM(SUMIF('10'!$Q:$Q,$C156,'10'!$A:$A)-(SUMIFS('10'!$A:$A,'10'!$Q:$Q,$C156,'10'!$B:$B,$D156)+SUMIFS('10'!$A:$A,'10'!$Q:$Q,$C156,'10'!$C:$C,$D156)+SUMIFS('10'!$A:$A,'10'!$Q:$Q,$C156,'10'!$B:$B,$G156)+SUMIFS('10'!$A:$A,'10'!$Q:$Q,L156,'10'!$C:$C,$G156)),SUMIF('10'!$R:$R,$C156,'10'!$A:$A)-(SUMIFS('10'!$A:$A,'10'!$R:$R,$C156,'10'!$B:$B,$D156)+SUMIFS('10'!$A:$A,'10'!$R:$R,$C156,'10'!$C:$C,$D156)+SUMIFS('10'!$A:$A,'10'!$R:$R,$C156,'10'!$B:$B,$G156)+SUMIFS('10'!$A:$A,'10'!$R:$R,$C156,'10'!$C:$C,$G156)),SUMIF('10'!$S:$S,$C156,'10'!$A:$A)-(SUMIFS('10'!$A:$A,'10'!$S:$S,$C156,'10'!$B:$B,$D156)+SUMIFS('10'!$A:$A,'10'!$S:$S,$C156,'10'!$C:$C,$D156)+SUMIFS('10'!$A:$A,'10'!$S:$S,$C156,'10'!$B:$B,$G156)+SUMIFS('10'!$A:$A,'10'!$S:$S,$C156,'10'!$C:$C,$G156))))</f>
        <v/>
      </c>
      <c r="T156" s="73" t="str">
        <f>IF('11'!$D$2="","",SUM(SUMIF('11'!$Q:$Q,$C156,'11'!$A:$A)-(SUMIFS('11'!$A:$A,'11'!$Q:$Q,$C156,'11'!$B:$B,$D156)+SUMIFS('11'!$A:$A,'11'!$Q:$Q,$C156,'11'!$C:$C,$D156)+SUMIFS('11'!$A:$A,'11'!$Q:$Q,$C156,'11'!$B:$B,$G156)+SUMIFS('11'!$A:$A,'11'!$Q:$Q,M156,'11'!$C:$C,$G156)),SUMIF('11'!$R:$R,$C156,'11'!$A:$A)-(SUMIFS('11'!$A:$A,'11'!$R:$R,$C156,'11'!$B:$B,$D156)+SUMIFS('11'!$A:$A,'11'!$R:$R,$C156,'11'!$C:$C,$D156)+SUMIFS('11'!$A:$A,'11'!$R:$R,$C156,'11'!$B:$B,$G156)+SUMIFS('11'!$A:$A,'11'!$R:$R,$C156,'11'!$C:$C,$G156)),SUMIF('11'!$S:$S,$C156,'11'!$A:$A)-(SUMIFS('11'!$A:$A,'11'!$S:$S,$C156,'11'!$B:$B,$D156)+SUMIFS('11'!$A:$A,'11'!$S:$S,$C156,'11'!$C:$C,$D156)+SUMIFS('11'!$A:$A,'11'!$S:$S,$C156,'11'!$B:$B,$G156)+SUMIFS('11'!$A:$A,'11'!$S:$S,$C156,'11'!$C:$C,$G156))))</f>
        <v/>
      </c>
      <c r="U156" s="74" t="str">
        <f>IF('12'!$D$2="","",SUM(SUMIF('12'!$Q:$Q,$C156,'12'!$A:$A)-(SUMIFS('12'!$A:$A,'12'!$Q:$Q,$C156,'12'!$B:$B,$D156)+SUMIFS('12'!$A:$A,'12'!$Q:$Q,$C156,'12'!$C:$C,$D156)+SUMIFS('12'!$A:$A,'12'!$Q:$Q,$C156,'12'!$B:$B,$G156)+SUMIFS('12'!$A:$A,'12'!$Q:$Q,N156,'12'!$C:$C,$G156)),SUMIF('12'!$R:$R,$C156,'12'!$A:$A)-(SUMIFS('12'!$A:$A,'12'!$R:$R,$C156,'12'!$B:$B,$D156)+SUMIFS('12'!$A:$A,'12'!$R:$R,$C156,'12'!$C:$C,$D156)+SUMIFS('12'!$A:$A,'12'!$R:$R,$C156,'12'!$B:$B,$G156)+SUMIFS('12'!$A:$A,'12'!$R:$R,$C156,'12'!$C:$C,$G156)),SUMIF('12'!$S:$S,$C156,'12'!$A:$A)-(SUMIFS('12'!$A:$A,'12'!$S:$S,$C156,'12'!$B:$B,$D156)+SUMIFS('12'!$A:$A,'12'!$S:$S,$C156,'12'!$C:$C,$D156)+SUMIFS('12'!$A:$A,'12'!$S:$S,$C156,'12'!$B:$B,$G156)+SUMIFS('12'!$A:$A,'12'!$S:$S,$C156,'12'!$C:$C,$G156))))</f>
        <v/>
      </c>
      <c r="V156" s="75" t="str">
        <f>IF('13'!$D$2="","",SUM(SUMIF('13'!$Q:$Q,$C156,'13'!$A:$A)-(SUMIFS('13'!$A:$A,'13'!$Q:$Q,$C156,'13'!$B:$B,$D156)+SUMIFS('13'!$A:$A,'13'!$Q:$Q,$C156,'13'!$C:$C,$D156)+SUMIFS('13'!$A:$A,'13'!$Q:$Q,$C156,'13'!$B:$B,$G156)+SUMIFS('13'!$A:$A,'13'!$Q:$Q,O156,'13'!$C:$C,$G156)),SUMIF('13'!$R:$R,$C156,'13'!$A:$A)-(SUMIFS('13'!$A:$A,'13'!$R:$R,$C156,'13'!$B:$B,$D156)+SUMIFS('13'!$A:$A,'13'!$R:$R,$C156,'13'!$C:$C,$D156)+SUMIFS('13'!$A:$A,'13'!$R:$R,$C156,'13'!$B:$B,$G156)+SUMIFS('13'!$A:$A,'13'!$R:$R,$C156,'13'!$C:$C,$G156)),SUMIF('13'!$S:$S,$C156,'13'!$A:$A)-(SUMIFS('13'!$A:$A,'13'!$S:$S,$C156,'13'!$B:$B,$D156)+SUMIFS('13'!$A:$A,'13'!$S:$S,$C156,'13'!$C:$C,$D156)+SUMIFS('13'!$A:$A,'13'!$S:$S,$C156,'13'!$B:$B,$G156)+SUMIFS('13'!$A:$A,'13'!$S:$S,$C156,'13'!$C:$C,$G156))))</f>
        <v/>
      </c>
      <c r="W156" s="76" t="str">
        <f>IF('14'!$D$2="","",SUM(SUMIF('14'!$Q:$Q,$C156,'14'!$A:$A)-(SUMIFS('14'!$A:$A,'14'!$Q:$Q,$C156,'14'!$B:$B,$D156)+SUMIFS('14'!$A:$A,'14'!$Q:$Q,$C156,'14'!$C:$C,$D156)+SUMIFS('14'!$A:$A,'14'!$Q:$Q,$C156,'14'!$B:$B,$G156)+SUMIFS('14'!$A:$A,'14'!$Q:$Q,P156,'14'!$C:$C,$G156)),SUMIF('14'!$R:$R,$C156,'14'!$A:$A)-(SUMIFS('14'!$A:$A,'14'!$R:$R,$C156,'14'!$B:$B,$D156)+SUMIFS('14'!$A:$A,'14'!$R:$R,$C156,'14'!$C:$C,$D156)+SUMIFS('14'!$A:$A,'14'!$R:$R,$C156,'14'!$B:$B,$G156)+SUMIFS('14'!$A:$A,'14'!$R:$R,$C156,'14'!$C:$C,$G156)),SUMIF('14'!$S:$S,$C156,'14'!$A:$A)-(SUMIFS('14'!$A:$A,'14'!$S:$S,$C156,'14'!$B:$B,$D156)+SUMIFS('14'!$A:$A,'14'!$S:$S,$C156,'14'!$C:$C,$D156)+SUMIFS('14'!$A:$A,'14'!$S:$S,$C156,'14'!$B:$B,$G156)+SUMIFS('14'!$A:$A,'14'!$S:$S,$C156,'14'!$C:$C,$G156))))</f>
        <v/>
      </c>
      <c r="X156" s="73" t="str">
        <f>IF('15'!$D$2="","",SUM(SUMIF('15'!$Q:$Q,$C156,'15'!$A:$A)-(SUMIFS('15'!$A:$A,'15'!$Q:$Q,$C156,'15'!$B:$B,$D156)+SUMIFS('15'!$A:$A,'15'!$Q:$Q,$C156,'15'!$C:$C,$D156)+SUMIFS('15'!$A:$A,'15'!$Q:$Q,$C156,'15'!$B:$B,$G156)+SUMIFS('15'!$A:$A,'15'!$Q:$Q,Q156,'15'!$C:$C,$G156)),SUMIF('15'!$R:$R,$C156,'15'!$A:$A)-(SUMIFS('15'!$A:$A,'15'!$R:$R,$C156,'15'!$B:$B,$D156)+SUMIFS('15'!$A:$A,'15'!$R:$R,$C156,'15'!$C:$C,$D156)+SUMIFS('15'!$A:$A,'15'!$R:$R,$C156,'15'!$B:$B,$G156)+SUMIFS('15'!$A:$A,'15'!$R:$R,$C156,'15'!$C:$C,$G156)),SUMIF('15'!$S:$S,$C156,'15'!$A:$A)-(SUMIFS('15'!$A:$A,'15'!$S:$S,$C156,'15'!$B:$B,$D156)+SUMIFS('15'!$A:$A,'15'!$S:$S,$C156,'15'!$C:$C,$D156)+SUMIFS('15'!$A:$A,'15'!$S:$S,$C156,'15'!$B:$B,$G156)+SUMIFS('15'!$A:$A,'15'!$S:$S,$C156,'15'!$C:$C,$G156))))</f>
        <v/>
      </c>
      <c r="Y156" s="77">
        <f t="shared" si="37"/>
        <v>0</v>
      </c>
      <c r="Z156" s="85">
        <f>SUM(COUNTIF('1'!$R$2:$T$100,$C156),COUNTIF('2'!$R$2:$T$100,$C156),COUNTIF('3'!$R$2:$T$100,$C156),COUNTIF('4'!$R$2:$T$100,$C156),COUNTIF('5'!$R$2:$T$100,$C156),COUNTIF('6'!$R$2:$T$100,$C156),COUNTIF('7'!$R$2:$T$100,$C156),COUNTIF('8'!$R$2:$T$100,$C156),COUNTIF('9'!$R$2:$T$100,$C156),COUNTIF('10'!$Q$2:$S$100,$C156),COUNTIF('11'!$Q$2:$S$100,$C156),COUNTIF('12'!$Q$2:$S$100,$C156),COUNTIF('13'!$Q$2:$S$100,$C156),COUNTIF('14'!$Q$2:$S$100,$C156),COUNTIF('15'!$Q$2:$S$100,$C156))</f>
        <v>0</v>
      </c>
    </row>
    <row r="157" spans="1:26" x14ac:dyDescent="0.2">
      <c r="A157" s="2" t="s">
        <v>94</v>
      </c>
      <c r="B157" s="2" t="s">
        <v>191</v>
      </c>
      <c r="C157" s="2" t="str">
        <f t="shared" si="34"/>
        <v>Julia Wergeles</v>
      </c>
      <c r="D157" s="40"/>
      <c r="E157" s="43"/>
      <c r="F157" s="72">
        <f t="shared" si="35"/>
        <v>0</v>
      </c>
      <c r="G157" s="40"/>
      <c r="H157" s="43"/>
      <c r="I157" s="72">
        <f t="shared" si="36"/>
        <v>0</v>
      </c>
      <c r="J157" s="73">
        <f>IF('1'!$E$2="","",SUM(SUMIF('1'!$R:$R,$C157,'1'!$A:$A)-(SUMIFS('1'!$A:$A,'1'!$R:$R,$C157,'1'!$C:$C,$D157)+SUMIFS('1'!$A:$A,'1'!$R:$R,$C157,'1'!$D:$D,$D157)+SUMIFS('1'!$A:$A,'1'!$R:$R,$C157,'1'!$C:$C,$G157)+SUMIFS('1'!$A:$A,'1'!$R:$R,C157,'1'!$D:$D,$G157)),SUMIF('1'!$S:$S,$C157,'1'!$A:$A)-(SUMIFS('1'!$A:$A,'1'!$S:$S,$C157,'1'!$C:$C,$D157)+SUMIFS('1'!$A:$A,'1'!$S:$S,$C157,'1'!$D:$D,$D157)+SUMIFS('1'!$A:$A,'1'!$S:$S,$C157,'1'!$C:$C,$G157)+SUMIFS('1'!$A:$A,'1'!$S:$S,$C157,'1'!$D:$D,$G157)),SUMIF('1'!$T:$T,$C157,'1'!$A:$A)-(SUMIFS('1'!$A:$A,'1'!$T:$T,$C157,'1'!$C:$C,$D157)+SUMIFS('1'!$A:$A,'1'!$T:$T,$C157,'1'!$D:$D,$D157)+SUMIFS('1'!$A:$A,'1'!$T:$T,$C157,'1'!$C:$C,$G157)+SUMIFS('1'!$A:$A,'1'!$T:$T,$C157,'1'!$D:$D,$G157))))</f>
        <v>0</v>
      </c>
      <c r="K157" s="73">
        <f>IF('2'!$E$2="","",SUM(SUMIF('2'!$R:$R,$C157,'2'!$A:$A)-(SUMIFS('2'!$A:$A,'2'!$R:$R,$C157,'2'!$C:$C,$D157)+SUMIFS('2'!$A:$A,'2'!$R:$R,$C157,'2'!$D:$D,$D157)+SUMIFS('2'!$A:$A,'2'!$R:$R,$C157,'2'!$C:$C,$G157)+SUMIFS('2'!$A:$A,'2'!$R:$R,D157,'2'!$D:$D,$G157)),SUMIF('2'!$S:$S,$C157,'2'!$A:$A)-(SUMIFS('2'!$A:$A,'2'!$S:$S,$C157,'2'!$C:$C,$D157)+SUMIFS('2'!$A:$A,'2'!$S:$S,$C157,'2'!$D:$D,$D157)+SUMIFS('2'!$A:$A,'2'!$S:$S,$C157,'2'!$C:$C,$G157)+SUMIFS('2'!$A:$A,'2'!$S:$S,$C157,'2'!$D:$D,$G157)),SUMIF('2'!$T:$T,$C157,'2'!$A:$A)-(SUMIFS('2'!$A:$A,'2'!$T:$T,$C157,'2'!$C:$C,$D157)+SUMIFS('2'!$A:$A,'2'!$T:$T,$C157,'2'!$D:$D,$D157)+SUMIFS('2'!$A:$A,'2'!$T:$T,$C157,'2'!$C:$C,$G157)+SUMIFS('2'!$A:$A,'2'!$T:$T,$C157,'2'!$D:$D,$G157))))</f>
        <v>0</v>
      </c>
      <c r="L157" s="73">
        <f>IF('3'!$E$2="","",SUM(SUMIF('3'!$R:$R,$C157,'3'!$A:$A)-(SUMIFS('3'!$A:$A,'3'!$R:$R,$C157,'3'!$C:$C,$D157)+SUMIFS('3'!$A:$A,'3'!$R:$R,$C157,'3'!$D:$D,$D157)+SUMIFS('3'!$A:$A,'3'!$R:$R,$C157,'3'!$C:$C,$G157)+SUMIFS('3'!$A:$A,'3'!$R:$R,E157,'3'!$D:$D,$G157)),SUMIF('3'!$S:$S,$C157,'3'!$A:$A)-(SUMIFS('3'!$A:$A,'3'!$S:$S,$C157,'3'!$C:$C,$D157)+SUMIFS('3'!$A:$A,'3'!$S:$S,$C157,'3'!$D:$D,$D157)+SUMIFS('3'!$A:$A,'3'!$S:$S,$C157,'3'!$C:$C,$G157)+SUMIFS('3'!$A:$A,'3'!$S:$S,$C157,'3'!$D:$D,$G157)),SUMIF('3'!$T:$T,$C157,'3'!$A:$A)-(SUMIFS('3'!$A:$A,'3'!$T:$T,$C157,'3'!$C:$C,$D157)+SUMIFS('3'!$A:$A,'3'!$T:$T,$C157,'3'!$D:$D,$D157)+SUMIFS('3'!$A:$A,'3'!$T:$T,$C157,'3'!$C:$C,$G157)+SUMIFS('3'!$A:$A,'3'!$T:$T,$C157,'3'!$D:$D,$G157))))</f>
        <v>0</v>
      </c>
      <c r="M157" s="73" t="str">
        <f>IF('4'!$E$2="","",SUM(SUMIF('4'!$R:$R,$C157,'4'!$A:$A)-(SUMIFS('4'!$A:$A,'4'!$R:$R,$C157,'4'!$C:$C,$D157)+SUMIFS('4'!$A:$A,'4'!$R:$R,$C157,'4'!$D:$D,$D157)+SUMIFS('4'!$A:$A,'4'!$R:$R,$C157,'4'!$C:$C,$G157)+SUMIFS('4'!$A:$A,'4'!$R:$R,F157,'4'!$D:$D,$G157)),SUMIF('4'!$S:$S,$C157,'4'!$A:$A)-(SUMIFS('4'!$A:$A,'4'!$S:$S,$C157,'4'!$C:$C,$D157)+SUMIFS('4'!$A:$A,'4'!$S:$S,$C157,'4'!$D:$D,$D157)+SUMIFS('4'!$A:$A,'4'!$S:$S,$C157,'4'!$C:$C,$G157)+SUMIFS('4'!$A:$A,'4'!$S:$S,$C157,'4'!$D:$D,$G157)),SUMIF('4'!$T:$T,$C157,'4'!$A:$A)-(SUMIFS('4'!$A:$A,'4'!$T:$T,$C157,'4'!$C:$C,$D157)+SUMIFS('4'!$A:$A,'4'!$T:$T,$C157,'4'!$D:$D,$D157)+SUMIFS('4'!$A:$A,'4'!$T:$T,$C157,'4'!$C:$C,$G157)+SUMIFS('4'!$A:$A,'4'!$T:$T,$C157,'4'!$D:$D,$G157))))</f>
        <v/>
      </c>
      <c r="N157" s="73" t="str">
        <f>IF('5'!$E$2="","",SUM(SUMIF('5'!$R:$R,$C157,'5'!$A:$A)-(SUMIFS('5'!$A:$A,'5'!$R:$R,$C157,'5'!$C:$C,$D157)+SUMIFS('5'!$A:$A,'5'!$R:$R,$C157,'5'!$D:$D,$D157)+SUMIFS('5'!$A:$A,'5'!$R:$R,$C157,'5'!$C:$C,$G157)+SUMIFS('5'!$A:$A,'5'!$R:$R,G157,'5'!$D:$D,$G157)),SUMIF('5'!$S:$S,$C157,'5'!$A:$A)-(SUMIFS('5'!$A:$A,'5'!$S:$S,$C157,'5'!$C:$C,$D157)+SUMIFS('5'!$A:$A,'5'!$S:$S,$C157,'5'!$D:$D,$D157)+SUMIFS('5'!$A:$A,'5'!$S:$S,$C157,'5'!$C:$C,$G157)+SUMIFS('5'!$A:$A,'5'!$S:$S,$C157,'5'!$D:$D,$G157)),SUMIF('5'!$T:$T,$C157,'5'!$A:$A)-(SUMIFS('5'!$A:$A,'5'!$T:$T,$C157,'5'!$C:$C,$D157)+SUMIFS('5'!$A:$A,'5'!$T:$T,$C157,'5'!$D:$D,$D157)+SUMIFS('5'!$A:$A,'5'!$T:$T,$C157,'5'!$C:$C,$G157)+SUMIFS('5'!$A:$A,'5'!$T:$T,$C157,'5'!$D:$D,$G157))))</f>
        <v/>
      </c>
      <c r="O157" s="73" t="str">
        <f>IF('6'!$E$2="","",SUM(SUMIF('6'!$R:$R,$C157,'6'!$A:$A)-(SUMIFS('6'!$A:$A,'6'!$R:$R,$C157,'6'!$C:$C,$D157)+SUMIFS('6'!$A:$A,'6'!$R:$R,$C157,'6'!$D:$D,$D157)+SUMIFS('6'!$A:$A,'6'!$R:$R,$C157,'6'!$C:$C,$G157)+SUMIFS('6'!$A:$A,'6'!$R:$R,H157,'6'!$D:$D,$G157)),SUMIF('6'!$S:$S,$C157,'6'!$A:$A)-(SUMIFS('6'!$A:$A,'6'!$S:$S,$C157,'6'!$C:$C,$D157)+SUMIFS('6'!$A:$A,'6'!$S:$S,$C157,'6'!$D:$D,$D157)+SUMIFS('6'!$A:$A,'6'!$S:$S,$C157,'6'!$C:$C,$G157)+SUMIFS('6'!$A:$A,'6'!$S:$S,$C157,'6'!$D:$D,$G157)),SUMIF('6'!$T:$T,$C157,'6'!$A:$A)-(SUMIFS('6'!$A:$A,'6'!$T:$T,$C157,'6'!$C:$C,$D157)+SUMIFS('6'!$A:$A,'6'!$T:$T,$C157,'6'!$D:$D,$D157)+SUMIFS('6'!$A:$A,'6'!$T:$T,$C157,'6'!$C:$C,$G157)+SUMIFS('6'!$A:$A,'6'!$T:$T,$C157,'6'!$D:$D,$G157))))</f>
        <v/>
      </c>
      <c r="P157" s="73" t="str">
        <f>IF('7'!$E$2="","",SUM(SUMIF('7'!$R:$R,$C157,'7'!$A:$A)-(SUMIFS('7'!$A:$A,'7'!$R:$R,$C157,'7'!$C:$C,$D157)+SUMIFS('7'!$A:$A,'7'!$R:$R,$C157,'7'!$D:$D,$D157)+SUMIFS('7'!$A:$A,'7'!$R:$R,$C157,'7'!$C:$C,$G157)+SUMIFS('7'!$A:$A,'7'!$R:$R,I157,'7'!$D:$D,$G157)),SUMIF('7'!$S:$S,$C157,'7'!$A:$A)-(SUMIFS('7'!$A:$A,'7'!$S:$S,$C157,'7'!$C:$C,$D157)+SUMIFS('7'!$A:$A,'7'!$S:$S,$C157,'7'!$D:$D,$D157)+SUMIFS('7'!$A:$A,'7'!$S:$S,$C157,'7'!$C:$C,$G157)+SUMIFS('7'!$A:$A,'7'!$S:$S,$C157,'7'!$D:$D,$G157)),SUMIF('7'!$T:$T,$C157,'7'!$A:$A)-(SUMIFS('7'!$A:$A,'7'!$T:$T,$C157,'7'!$C:$C,$D157)+SUMIFS('7'!$A:$A,'7'!$T:$T,$C157,'7'!$D:$D,$D157)+SUMIFS('7'!$A:$A,'7'!$T:$T,$C157,'7'!$C:$C,$G157)+SUMIFS('7'!$A:$A,'7'!$T:$T,$C157,'7'!$D:$D,$G157))))</f>
        <v/>
      </c>
      <c r="Q157" s="73" t="str">
        <f>IF('8'!$E$2="","",SUM(SUMIF('8'!$R:$R,$C157,'8'!$A:$A)-(SUMIFS('8'!$A:$A,'8'!$R:$R,$C157,'8'!$C:$C,$D157)+SUMIFS('8'!$A:$A,'8'!$R:$R,$C157,'8'!$D:$D,$D157)+SUMIFS('8'!$A:$A,'8'!$R:$R,$C157,'8'!$C:$C,$G157)+SUMIFS('8'!$A:$A,'8'!$R:$R,J157,'8'!$D:$D,$G157)),SUMIF('8'!$S:$S,$C157,'8'!$A:$A)-(SUMIFS('8'!$A:$A,'8'!$S:$S,$C157,'8'!$C:$C,$D157)+SUMIFS('8'!$A:$A,'8'!$S:$S,$C157,'8'!$D:$D,$D157)+SUMIFS('8'!$A:$A,'8'!$S:$S,$C157,'8'!$C:$C,$G157)+SUMIFS('8'!$A:$A,'8'!$S:$S,$C157,'8'!$D:$D,$G157)),SUMIF('8'!$T:$T,$C157,'8'!$A:$A)-(SUMIFS('8'!$A:$A,'8'!$T:$T,$C157,'8'!$C:$C,$D157)+SUMIFS('8'!$A:$A,'8'!$T:$T,$C157,'8'!$D:$D,$D157)+SUMIFS('8'!$A:$A,'8'!$T:$T,$C157,'8'!$C:$C,$G157)+SUMIFS('8'!$A:$A,'8'!$T:$T,$C157,'8'!$D:$D,$G157))))</f>
        <v/>
      </c>
      <c r="R157" s="73" t="str">
        <f>IF('9'!$E$2="","",SUM(SUMIF('9'!$R:$R,$C157,'9'!$A:$A)-(SUMIFS('9'!$A:$A,'9'!$R:$R,$C157,'9'!$C:$C,$D157)+SUMIFS('9'!$A:$A,'9'!$R:$R,$C157,'9'!$D:$D,$D157)+SUMIFS('9'!$A:$A,'9'!$R:$R,$C157,'9'!$C:$C,$G157)+SUMIFS('9'!$A:$A,'9'!$R:$R,K157,'9'!$D:$D,$G157)),SUMIF('9'!$S:$S,$C157,'9'!$A:$A)-(SUMIFS('9'!$A:$A,'9'!$S:$S,$C157,'9'!$C:$C,$D157)+SUMIFS('9'!$A:$A,'9'!$S:$S,$C157,'9'!$D:$D,$D157)+SUMIFS('9'!$A:$A,'9'!$S:$S,$C157,'9'!$C:$C,$G157)+SUMIFS('9'!$A:$A,'9'!$S:$S,$C157,'9'!$D:$D,$G157)),SUMIF('9'!$T:$T,$C157,'9'!$A:$A)-(SUMIFS('9'!$A:$A,'9'!$T:$T,$C157,'9'!$C:$C,$D157)+SUMIFS('9'!$A:$A,'9'!$T:$T,$C157,'9'!$D:$D,$D157)+SUMIFS('9'!$A:$A,'9'!$T:$T,$C157,'9'!$C:$C,$G157)+SUMIFS('9'!$A:$A,'9'!$T:$T,$C157,'9'!$D:$D,$G157))))</f>
        <v/>
      </c>
      <c r="S157" s="73" t="str">
        <f>IF('10'!$D$2="","",SUM(SUMIF('10'!$Q:$Q,$C157,'10'!$A:$A)-(SUMIFS('10'!$A:$A,'10'!$Q:$Q,$C157,'10'!$B:$B,$D157)+SUMIFS('10'!$A:$A,'10'!$Q:$Q,$C157,'10'!$C:$C,$D157)+SUMIFS('10'!$A:$A,'10'!$Q:$Q,$C157,'10'!$B:$B,$G157)+SUMIFS('10'!$A:$A,'10'!$Q:$Q,L157,'10'!$C:$C,$G157)),SUMIF('10'!$R:$R,$C157,'10'!$A:$A)-(SUMIFS('10'!$A:$A,'10'!$R:$R,$C157,'10'!$B:$B,$D157)+SUMIFS('10'!$A:$A,'10'!$R:$R,$C157,'10'!$C:$C,$D157)+SUMIFS('10'!$A:$A,'10'!$R:$R,$C157,'10'!$B:$B,$G157)+SUMIFS('10'!$A:$A,'10'!$R:$R,$C157,'10'!$C:$C,$G157)),SUMIF('10'!$S:$S,$C157,'10'!$A:$A)-(SUMIFS('10'!$A:$A,'10'!$S:$S,$C157,'10'!$B:$B,$D157)+SUMIFS('10'!$A:$A,'10'!$S:$S,$C157,'10'!$C:$C,$D157)+SUMIFS('10'!$A:$A,'10'!$S:$S,$C157,'10'!$B:$B,$G157)+SUMIFS('10'!$A:$A,'10'!$S:$S,$C157,'10'!$C:$C,$G157))))</f>
        <v/>
      </c>
      <c r="T157" s="73" t="str">
        <f>IF('11'!$D$2="","",SUM(SUMIF('11'!$Q:$Q,$C157,'11'!$A:$A)-(SUMIFS('11'!$A:$A,'11'!$Q:$Q,$C157,'11'!$B:$B,$D157)+SUMIFS('11'!$A:$A,'11'!$Q:$Q,$C157,'11'!$C:$C,$D157)+SUMIFS('11'!$A:$A,'11'!$Q:$Q,$C157,'11'!$B:$B,$G157)+SUMIFS('11'!$A:$A,'11'!$Q:$Q,M157,'11'!$C:$C,$G157)),SUMIF('11'!$R:$R,$C157,'11'!$A:$A)-(SUMIFS('11'!$A:$A,'11'!$R:$R,$C157,'11'!$B:$B,$D157)+SUMIFS('11'!$A:$A,'11'!$R:$R,$C157,'11'!$C:$C,$D157)+SUMIFS('11'!$A:$A,'11'!$R:$R,$C157,'11'!$B:$B,$G157)+SUMIFS('11'!$A:$A,'11'!$R:$R,$C157,'11'!$C:$C,$G157)),SUMIF('11'!$S:$S,$C157,'11'!$A:$A)-(SUMIFS('11'!$A:$A,'11'!$S:$S,$C157,'11'!$B:$B,$D157)+SUMIFS('11'!$A:$A,'11'!$S:$S,$C157,'11'!$C:$C,$D157)+SUMIFS('11'!$A:$A,'11'!$S:$S,$C157,'11'!$B:$B,$G157)+SUMIFS('11'!$A:$A,'11'!$S:$S,$C157,'11'!$C:$C,$G157))))</f>
        <v/>
      </c>
      <c r="U157" s="74" t="str">
        <f>IF('12'!$D$2="","",SUM(SUMIF('12'!$Q:$Q,$C157,'12'!$A:$A)-(SUMIFS('12'!$A:$A,'12'!$Q:$Q,$C157,'12'!$B:$B,$D157)+SUMIFS('12'!$A:$A,'12'!$Q:$Q,$C157,'12'!$C:$C,$D157)+SUMIFS('12'!$A:$A,'12'!$Q:$Q,$C157,'12'!$B:$B,$G157)+SUMIFS('12'!$A:$A,'12'!$Q:$Q,N157,'12'!$C:$C,$G157)),SUMIF('12'!$R:$R,$C157,'12'!$A:$A)-(SUMIFS('12'!$A:$A,'12'!$R:$R,$C157,'12'!$B:$B,$D157)+SUMIFS('12'!$A:$A,'12'!$R:$R,$C157,'12'!$C:$C,$D157)+SUMIFS('12'!$A:$A,'12'!$R:$R,$C157,'12'!$B:$B,$G157)+SUMIFS('12'!$A:$A,'12'!$R:$R,$C157,'12'!$C:$C,$G157)),SUMIF('12'!$S:$S,$C157,'12'!$A:$A)-(SUMIFS('12'!$A:$A,'12'!$S:$S,$C157,'12'!$B:$B,$D157)+SUMIFS('12'!$A:$A,'12'!$S:$S,$C157,'12'!$C:$C,$D157)+SUMIFS('12'!$A:$A,'12'!$S:$S,$C157,'12'!$B:$B,$G157)+SUMIFS('12'!$A:$A,'12'!$S:$S,$C157,'12'!$C:$C,$G157))))</f>
        <v/>
      </c>
      <c r="V157" s="75" t="str">
        <f>IF('13'!$D$2="","",SUM(SUMIF('13'!$Q:$Q,$C157,'13'!$A:$A)-(SUMIFS('13'!$A:$A,'13'!$Q:$Q,$C157,'13'!$B:$B,$D157)+SUMIFS('13'!$A:$A,'13'!$Q:$Q,$C157,'13'!$C:$C,$D157)+SUMIFS('13'!$A:$A,'13'!$Q:$Q,$C157,'13'!$B:$B,$G157)+SUMIFS('13'!$A:$A,'13'!$Q:$Q,O157,'13'!$C:$C,$G157)),SUMIF('13'!$R:$R,$C157,'13'!$A:$A)-(SUMIFS('13'!$A:$A,'13'!$R:$R,$C157,'13'!$B:$B,$D157)+SUMIFS('13'!$A:$A,'13'!$R:$R,$C157,'13'!$C:$C,$D157)+SUMIFS('13'!$A:$A,'13'!$R:$R,$C157,'13'!$B:$B,$G157)+SUMIFS('13'!$A:$A,'13'!$R:$R,$C157,'13'!$C:$C,$G157)),SUMIF('13'!$S:$S,$C157,'13'!$A:$A)-(SUMIFS('13'!$A:$A,'13'!$S:$S,$C157,'13'!$B:$B,$D157)+SUMIFS('13'!$A:$A,'13'!$S:$S,$C157,'13'!$C:$C,$D157)+SUMIFS('13'!$A:$A,'13'!$S:$S,$C157,'13'!$B:$B,$G157)+SUMIFS('13'!$A:$A,'13'!$S:$S,$C157,'13'!$C:$C,$G157))))</f>
        <v/>
      </c>
      <c r="W157" s="76" t="str">
        <f>IF('14'!$D$2="","",SUM(SUMIF('14'!$Q:$Q,$C157,'14'!$A:$A)-(SUMIFS('14'!$A:$A,'14'!$Q:$Q,$C157,'14'!$B:$B,$D157)+SUMIFS('14'!$A:$A,'14'!$Q:$Q,$C157,'14'!$C:$C,$D157)+SUMIFS('14'!$A:$A,'14'!$Q:$Q,$C157,'14'!$B:$B,$G157)+SUMIFS('14'!$A:$A,'14'!$Q:$Q,P157,'14'!$C:$C,$G157)),SUMIF('14'!$R:$R,$C157,'14'!$A:$A)-(SUMIFS('14'!$A:$A,'14'!$R:$R,$C157,'14'!$B:$B,$D157)+SUMIFS('14'!$A:$A,'14'!$R:$R,$C157,'14'!$C:$C,$D157)+SUMIFS('14'!$A:$A,'14'!$R:$R,$C157,'14'!$B:$B,$G157)+SUMIFS('14'!$A:$A,'14'!$R:$R,$C157,'14'!$C:$C,$G157)),SUMIF('14'!$S:$S,$C157,'14'!$A:$A)-(SUMIFS('14'!$A:$A,'14'!$S:$S,$C157,'14'!$B:$B,$D157)+SUMIFS('14'!$A:$A,'14'!$S:$S,$C157,'14'!$C:$C,$D157)+SUMIFS('14'!$A:$A,'14'!$S:$S,$C157,'14'!$B:$B,$G157)+SUMIFS('14'!$A:$A,'14'!$S:$S,$C157,'14'!$C:$C,$G157))))</f>
        <v/>
      </c>
      <c r="X157" s="73" t="str">
        <f>IF('15'!$D$2="","",SUM(SUMIF('15'!$Q:$Q,$C157,'15'!$A:$A)-(SUMIFS('15'!$A:$A,'15'!$Q:$Q,$C157,'15'!$B:$B,$D157)+SUMIFS('15'!$A:$A,'15'!$Q:$Q,$C157,'15'!$C:$C,$D157)+SUMIFS('15'!$A:$A,'15'!$Q:$Q,$C157,'15'!$B:$B,$G157)+SUMIFS('15'!$A:$A,'15'!$Q:$Q,Q157,'15'!$C:$C,$G157)),SUMIF('15'!$R:$R,$C157,'15'!$A:$A)-(SUMIFS('15'!$A:$A,'15'!$R:$R,$C157,'15'!$B:$B,$D157)+SUMIFS('15'!$A:$A,'15'!$R:$R,$C157,'15'!$C:$C,$D157)+SUMIFS('15'!$A:$A,'15'!$R:$R,$C157,'15'!$B:$B,$G157)+SUMIFS('15'!$A:$A,'15'!$R:$R,$C157,'15'!$C:$C,$G157)),SUMIF('15'!$S:$S,$C157,'15'!$A:$A)-(SUMIFS('15'!$A:$A,'15'!$S:$S,$C157,'15'!$B:$B,$D157)+SUMIFS('15'!$A:$A,'15'!$S:$S,$C157,'15'!$C:$C,$D157)+SUMIFS('15'!$A:$A,'15'!$S:$S,$C157,'15'!$B:$B,$G157)+SUMIFS('15'!$A:$A,'15'!$S:$S,$C157,'15'!$C:$C,$G157))))</f>
        <v/>
      </c>
      <c r="Y157" s="77">
        <f t="shared" si="37"/>
        <v>0</v>
      </c>
      <c r="Z157" s="85">
        <f>SUM(COUNTIF('1'!$R$2:$T$100,$C157),COUNTIF('2'!$R$2:$T$100,$C157),COUNTIF('3'!$R$2:$T$100,$C157),COUNTIF('4'!$R$2:$T$100,$C157),COUNTIF('5'!$R$2:$T$100,$C157),COUNTIF('6'!$R$2:$T$100,$C157),COUNTIF('7'!$R$2:$T$100,$C157),COUNTIF('8'!$R$2:$T$100,$C157),COUNTIF('9'!$R$2:$T$100,$C157),COUNTIF('10'!$Q$2:$S$100,$C157),COUNTIF('11'!$Q$2:$S$100,$C157),COUNTIF('12'!$Q$2:$S$100,$C157),COUNTIF('13'!$Q$2:$S$100,$C157),COUNTIF('14'!$Q$2:$S$100,$C157),COUNTIF('15'!$Q$2:$S$100,$C157))</f>
        <v>0</v>
      </c>
    </row>
    <row r="158" spans="1:26" x14ac:dyDescent="0.2">
      <c r="A158" s="2" t="s">
        <v>110</v>
      </c>
      <c r="B158" s="2" t="s">
        <v>111</v>
      </c>
      <c r="C158" s="2" t="str">
        <f t="shared" si="34"/>
        <v>Ian Westlake</v>
      </c>
      <c r="D158" s="40"/>
      <c r="E158" s="43"/>
      <c r="F158" s="72">
        <f t="shared" si="35"/>
        <v>0</v>
      </c>
      <c r="G158" s="40"/>
      <c r="H158" s="43"/>
      <c r="I158" s="72">
        <f t="shared" si="36"/>
        <v>0</v>
      </c>
      <c r="J158" s="73">
        <f>IF('1'!$E$2="","",SUM(SUMIF('1'!$R:$R,$C158,'1'!$A:$A)-(SUMIFS('1'!$A:$A,'1'!$R:$R,$C158,'1'!$C:$C,$D158)+SUMIFS('1'!$A:$A,'1'!$R:$R,$C158,'1'!$D:$D,$D158)+SUMIFS('1'!$A:$A,'1'!$R:$R,$C158,'1'!$C:$C,$G158)+SUMIFS('1'!$A:$A,'1'!$R:$R,C158,'1'!$D:$D,$G158)),SUMIF('1'!$S:$S,$C158,'1'!$A:$A)-(SUMIFS('1'!$A:$A,'1'!$S:$S,$C158,'1'!$C:$C,$D158)+SUMIFS('1'!$A:$A,'1'!$S:$S,$C158,'1'!$D:$D,$D158)+SUMIFS('1'!$A:$A,'1'!$S:$S,$C158,'1'!$C:$C,$G158)+SUMIFS('1'!$A:$A,'1'!$S:$S,$C158,'1'!$D:$D,$G158)),SUMIF('1'!$T:$T,$C158,'1'!$A:$A)-(SUMIFS('1'!$A:$A,'1'!$T:$T,$C158,'1'!$C:$C,$D158)+SUMIFS('1'!$A:$A,'1'!$T:$T,$C158,'1'!$D:$D,$D158)+SUMIFS('1'!$A:$A,'1'!$T:$T,$C158,'1'!$C:$C,$G158)+SUMIFS('1'!$A:$A,'1'!$T:$T,$C158,'1'!$D:$D,$G158))))</f>
        <v>0</v>
      </c>
      <c r="K158" s="73">
        <f>IF('2'!$E$2="","",SUM(SUMIF('2'!$R:$R,$C158,'2'!$A:$A)-(SUMIFS('2'!$A:$A,'2'!$R:$R,$C158,'2'!$C:$C,$D158)+SUMIFS('2'!$A:$A,'2'!$R:$R,$C158,'2'!$D:$D,$D158)+SUMIFS('2'!$A:$A,'2'!$R:$R,$C158,'2'!$C:$C,$G158)+SUMIFS('2'!$A:$A,'2'!$R:$R,D158,'2'!$D:$D,$G158)),SUMIF('2'!$S:$S,$C158,'2'!$A:$A)-(SUMIFS('2'!$A:$A,'2'!$S:$S,$C158,'2'!$C:$C,$D158)+SUMIFS('2'!$A:$A,'2'!$S:$S,$C158,'2'!$D:$D,$D158)+SUMIFS('2'!$A:$A,'2'!$S:$S,$C158,'2'!$C:$C,$G158)+SUMIFS('2'!$A:$A,'2'!$S:$S,$C158,'2'!$D:$D,$G158)),SUMIF('2'!$T:$T,$C158,'2'!$A:$A)-(SUMIFS('2'!$A:$A,'2'!$T:$T,$C158,'2'!$C:$C,$D158)+SUMIFS('2'!$A:$A,'2'!$T:$T,$C158,'2'!$D:$D,$D158)+SUMIFS('2'!$A:$A,'2'!$T:$T,$C158,'2'!$C:$C,$G158)+SUMIFS('2'!$A:$A,'2'!$T:$T,$C158,'2'!$D:$D,$G158))))</f>
        <v>0</v>
      </c>
      <c r="L158" s="73">
        <f>IF('3'!$E$2="","",SUM(SUMIF('3'!$R:$R,$C158,'3'!$A:$A)-(SUMIFS('3'!$A:$A,'3'!$R:$R,$C158,'3'!$C:$C,$D158)+SUMIFS('3'!$A:$A,'3'!$R:$R,$C158,'3'!$D:$D,$D158)+SUMIFS('3'!$A:$A,'3'!$R:$R,$C158,'3'!$C:$C,$G158)+SUMIFS('3'!$A:$A,'3'!$R:$R,E158,'3'!$D:$D,$G158)),SUMIF('3'!$S:$S,$C158,'3'!$A:$A)-(SUMIFS('3'!$A:$A,'3'!$S:$S,$C158,'3'!$C:$C,$D158)+SUMIFS('3'!$A:$A,'3'!$S:$S,$C158,'3'!$D:$D,$D158)+SUMIFS('3'!$A:$A,'3'!$S:$S,$C158,'3'!$C:$C,$G158)+SUMIFS('3'!$A:$A,'3'!$S:$S,$C158,'3'!$D:$D,$G158)),SUMIF('3'!$T:$T,$C158,'3'!$A:$A)-(SUMIFS('3'!$A:$A,'3'!$T:$T,$C158,'3'!$C:$C,$D158)+SUMIFS('3'!$A:$A,'3'!$T:$T,$C158,'3'!$D:$D,$D158)+SUMIFS('3'!$A:$A,'3'!$T:$T,$C158,'3'!$C:$C,$G158)+SUMIFS('3'!$A:$A,'3'!$T:$T,$C158,'3'!$D:$D,$G158))))</f>
        <v>0</v>
      </c>
      <c r="M158" s="73" t="str">
        <f>IF('4'!$E$2="","",SUM(SUMIF('4'!$R:$R,$C158,'4'!$A:$A)-(SUMIFS('4'!$A:$A,'4'!$R:$R,$C158,'4'!$C:$C,$D158)+SUMIFS('4'!$A:$A,'4'!$R:$R,$C158,'4'!$D:$D,$D158)+SUMIFS('4'!$A:$A,'4'!$R:$R,$C158,'4'!$C:$C,$G158)+SUMIFS('4'!$A:$A,'4'!$R:$R,F158,'4'!$D:$D,$G158)),SUMIF('4'!$S:$S,$C158,'4'!$A:$A)-(SUMIFS('4'!$A:$A,'4'!$S:$S,$C158,'4'!$C:$C,$D158)+SUMIFS('4'!$A:$A,'4'!$S:$S,$C158,'4'!$D:$D,$D158)+SUMIFS('4'!$A:$A,'4'!$S:$S,$C158,'4'!$C:$C,$G158)+SUMIFS('4'!$A:$A,'4'!$S:$S,$C158,'4'!$D:$D,$G158)),SUMIF('4'!$T:$T,$C158,'4'!$A:$A)-(SUMIFS('4'!$A:$A,'4'!$T:$T,$C158,'4'!$C:$C,$D158)+SUMIFS('4'!$A:$A,'4'!$T:$T,$C158,'4'!$D:$D,$D158)+SUMIFS('4'!$A:$A,'4'!$T:$T,$C158,'4'!$C:$C,$G158)+SUMIFS('4'!$A:$A,'4'!$T:$T,$C158,'4'!$D:$D,$G158))))</f>
        <v/>
      </c>
      <c r="N158" s="73" t="str">
        <f>IF('5'!$E$2="","",SUM(SUMIF('5'!$R:$R,$C158,'5'!$A:$A)-(SUMIFS('5'!$A:$A,'5'!$R:$R,$C158,'5'!$C:$C,$D158)+SUMIFS('5'!$A:$A,'5'!$R:$R,$C158,'5'!$D:$D,$D158)+SUMIFS('5'!$A:$A,'5'!$R:$R,$C158,'5'!$C:$C,$G158)+SUMIFS('5'!$A:$A,'5'!$R:$R,G158,'5'!$D:$D,$G158)),SUMIF('5'!$S:$S,$C158,'5'!$A:$A)-(SUMIFS('5'!$A:$A,'5'!$S:$S,$C158,'5'!$C:$C,$D158)+SUMIFS('5'!$A:$A,'5'!$S:$S,$C158,'5'!$D:$D,$D158)+SUMIFS('5'!$A:$A,'5'!$S:$S,$C158,'5'!$C:$C,$G158)+SUMIFS('5'!$A:$A,'5'!$S:$S,$C158,'5'!$D:$D,$G158)),SUMIF('5'!$T:$T,$C158,'5'!$A:$A)-(SUMIFS('5'!$A:$A,'5'!$T:$T,$C158,'5'!$C:$C,$D158)+SUMIFS('5'!$A:$A,'5'!$T:$T,$C158,'5'!$D:$D,$D158)+SUMIFS('5'!$A:$A,'5'!$T:$T,$C158,'5'!$C:$C,$G158)+SUMIFS('5'!$A:$A,'5'!$T:$T,$C158,'5'!$D:$D,$G158))))</f>
        <v/>
      </c>
      <c r="O158" s="73" t="str">
        <f>IF('6'!$E$2="","",SUM(SUMIF('6'!$R:$R,$C158,'6'!$A:$A)-(SUMIFS('6'!$A:$A,'6'!$R:$R,$C158,'6'!$C:$C,$D158)+SUMIFS('6'!$A:$A,'6'!$R:$R,$C158,'6'!$D:$D,$D158)+SUMIFS('6'!$A:$A,'6'!$R:$R,$C158,'6'!$C:$C,$G158)+SUMIFS('6'!$A:$A,'6'!$R:$R,H158,'6'!$D:$D,$G158)),SUMIF('6'!$S:$S,$C158,'6'!$A:$A)-(SUMIFS('6'!$A:$A,'6'!$S:$S,$C158,'6'!$C:$C,$D158)+SUMIFS('6'!$A:$A,'6'!$S:$S,$C158,'6'!$D:$D,$D158)+SUMIFS('6'!$A:$A,'6'!$S:$S,$C158,'6'!$C:$C,$G158)+SUMIFS('6'!$A:$A,'6'!$S:$S,$C158,'6'!$D:$D,$G158)),SUMIF('6'!$T:$T,$C158,'6'!$A:$A)-(SUMIFS('6'!$A:$A,'6'!$T:$T,$C158,'6'!$C:$C,$D158)+SUMIFS('6'!$A:$A,'6'!$T:$T,$C158,'6'!$D:$D,$D158)+SUMIFS('6'!$A:$A,'6'!$T:$T,$C158,'6'!$C:$C,$G158)+SUMIFS('6'!$A:$A,'6'!$T:$T,$C158,'6'!$D:$D,$G158))))</f>
        <v/>
      </c>
      <c r="P158" s="73" t="str">
        <f>IF('7'!$E$2="","",SUM(SUMIF('7'!$R:$R,$C158,'7'!$A:$A)-(SUMIFS('7'!$A:$A,'7'!$R:$R,$C158,'7'!$C:$C,$D158)+SUMIFS('7'!$A:$A,'7'!$R:$R,$C158,'7'!$D:$D,$D158)+SUMIFS('7'!$A:$A,'7'!$R:$R,$C158,'7'!$C:$C,$G158)+SUMIFS('7'!$A:$A,'7'!$R:$R,I158,'7'!$D:$D,$G158)),SUMIF('7'!$S:$S,$C158,'7'!$A:$A)-(SUMIFS('7'!$A:$A,'7'!$S:$S,$C158,'7'!$C:$C,$D158)+SUMIFS('7'!$A:$A,'7'!$S:$S,$C158,'7'!$D:$D,$D158)+SUMIFS('7'!$A:$A,'7'!$S:$S,$C158,'7'!$C:$C,$G158)+SUMIFS('7'!$A:$A,'7'!$S:$S,$C158,'7'!$D:$D,$G158)),SUMIF('7'!$T:$T,$C158,'7'!$A:$A)-(SUMIFS('7'!$A:$A,'7'!$T:$T,$C158,'7'!$C:$C,$D158)+SUMIFS('7'!$A:$A,'7'!$T:$T,$C158,'7'!$D:$D,$D158)+SUMIFS('7'!$A:$A,'7'!$T:$T,$C158,'7'!$C:$C,$G158)+SUMIFS('7'!$A:$A,'7'!$T:$T,$C158,'7'!$D:$D,$G158))))</f>
        <v/>
      </c>
      <c r="Q158" s="73" t="str">
        <f>IF('8'!$E$2="","",SUM(SUMIF('8'!$R:$R,$C158,'8'!$A:$A)-(SUMIFS('8'!$A:$A,'8'!$R:$R,$C158,'8'!$C:$C,$D158)+SUMIFS('8'!$A:$A,'8'!$R:$R,$C158,'8'!$D:$D,$D158)+SUMIFS('8'!$A:$A,'8'!$R:$R,$C158,'8'!$C:$C,$G158)+SUMIFS('8'!$A:$A,'8'!$R:$R,J158,'8'!$D:$D,$G158)),SUMIF('8'!$S:$S,$C158,'8'!$A:$A)-(SUMIFS('8'!$A:$A,'8'!$S:$S,$C158,'8'!$C:$C,$D158)+SUMIFS('8'!$A:$A,'8'!$S:$S,$C158,'8'!$D:$D,$D158)+SUMIFS('8'!$A:$A,'8'!$S:$S,$C158,'8'!$C:$C,$G158)+SUMIFS('8'!$A:$A,'8'!$S:$S,$C158,'8'!$D:$D,$G158)),SUMIF('8'!$T:$T,$C158,'8'!$A:$A)-(SUMIFS('8'!$A:$A,'8'!$T:$T,$C158,'8'!$C:$C,$D158)+SUMIFS('8'!$A:$A,'8'!$T:$T,$C158,'8'!$D:$D,$D158)+SUMIFS('8'!$A:$A,'8'!$T:$T,$C158,'8'!$C:$C,$G158)+SUMIFS('8'!$A:$A,'8'!$T:$T,$C158,'8'!$D:$D,$G158))))</f>
        <v/>
      </c>
      <c r="R158" s="73" t="str">
        <f>IF('9'!$E$2="","",SUM(SUMIF('9'!$R:$R,$C158,'9'!$A:$A)-(SUMIFS('9'!$A:$A,'9'!$R:$R,$C158,'9'!$C:$C,$D158)+SUMIFS('9'!$A:$A,'9'!$R:$R,$C158,'9'!$D:$D,$D158)+SUMIFS('9'!$A:$A,'9'!$R:$R,$C158,'9'!$C:$C,$G158)+SUMIFS('9'!$A:$A,'9'!$R:$R,K158,'9'!$D:$D,$G158)),SUMIF('9'!$S:$S,$C158,'9'!$A:$A)-(SUMIFS('9'!$A:$A,'9'!$S:$S,$C158,'9'!$C:$C,$D158)+SUMIFS('9'!$A:$A,'9'!$S:$S,$C158,'9'!$D:$D,$D158)+SUMIFS('9'!$A:$A,'9'!$S:$S,$C158,'9'!$C:$C,$G158)+SUMIFS('9'!$A:$A,'9'!$S:$S,$C158,'9'!$D:$D,$G158)),SUMIF('9'!$T:$T,$C158,'9'!$A:$A)-(SUMIFS('9'!$A:$A,'9'!$T:$T,$C158,'9'!$C:$C,$D158)+SUMIFS('9'!$A:$A,'9'!$T:$T,$C158,'9'!$D:$D,$D158)+SUMIFS('9'!$A:$A,'9'!$T:$T,$C158,'9'!$C:$C,$G158)+SUMIFS('9'!$A:$A,'9'!$T:$T,$C158,'9'!$D:$D,$G158))))</f>
        <v/>
      </c>
      <c r="S158" s="73" t="str">
        <f>IF('10'!$D$2="","",SUM(SUMIF('10'!$Q:$Q,$C158,'10'!$A:$A)-(SUMIFS('10'!$A:$A,'10'!$Q:$Q,$C158,'10'!$B:$B,$D158)+SUMIFS('10'!$A:$A,'10'!$Q:$Q,$C158,'10'!$C:$C,$D158)+SUMIFS('10'!$A:$A,'10'!$Q:$Q,$C158,'10'!$B:$B,$G158)+SUMIFS('10'!$A:$A,'10'!$Q:$Q,L158,'10'!$C:$C,$G158)),SUMIF('10'!$R:$R,$C158,'10'!$A:$A)-(SUMIFS('10'!$A:$A,'10'!$R:$R,$C158,'10'!$B:$B,$D158)+SUMIFS('10'!$A:$A,'10'!$R:$R,$C158,'10'!$C:$C,$D158)+SUMIFS('10'!$A:$A,'10'!$R:$R,$C158,'10'!$B:$B,$G158)+SUMIFS('10'!$A:$A,'10'!$R:$R,$C158,'10'!$C:$C,$G158)),SUMIF('10'!$S:$S,$C158,'10'!$A:$A)-(SUMIFS('10'!$A:$A,'10'!$S:$S,$C158,'10'!$B:$B,$D158)+SUMIFS('10'!$A:$A,'10'!$S:$S,$C158,'10'!$C:$C,$D158)+SUMIFS('10'!$A:$A,'10'!$S:$S,$C158,'10'!$B:$B,$G158)+SUMIFS('10'!$A:$A,'10'!$S:$S,$C158,'10'!$C:$C,$G158))))</f>
        <v/>
      </c>
      <c r="T158" s="73" t="str">
        <f>IF('11'!$D$2="","",SUM(SUMIF('11'!$Q:$Q,$C158,'11'!$A:$A)-(SUMIFS('11'!$A:$A,'11'!$Q:$Q,$C158,'11'!$B:$B,$D158)+SUMIFS('11'!$A:$A,'11'!$Q:$Q,$C158,'11'!$C:$C,$D158)+SUMIFS('11'!$A:$A,'11'!$Q:$Q,$C158,'11'!$B:$B,$G158)+SUMIFS('11'!$A:$A,'11'!$Q:$Q,M158,'11'!$C:$C,$G158)),SUMIF('11'!$R:$R,$C158,'11'!$A:$A)-(SUMIFS('11'!$A:$A,'11'!$R:$R,$C158,'11'!$B:$B,$D158)+SUMIFS('11'!$A:$A,'11'!$R:$R,$C158,'11'!$C:$C,$D158)+SUMIFS('11'!$A:$A,'11'!$R:$R,$C158,'11'!$B:$B,$G158)+SUMIFS('11'!$A:$A,'11'!$R:$R,$C158,'11'!$C:$C,$G158)),SUMIF('11'!$S:$S,$C158,'11'!$A:$A)-(SUMIFS('11'!$A:$A,'11'!$S:$S,$C158,'11'!$B:$B,$D158)+SUMIFS('11'!$A:$A,'11'!$S:$S,$C158,'11'!$C:$C,$D158)+SUMIFS('11'!$A:$A,'11'!$S:$S,$C158,'11'!$B:$B,$G158)+SUMIFS('11'!$A:$A,'11'!$S:$S,$C158,'11'!$C:$C,$G158))))</f>
        <v/>
      </c>
      <c r="U158" s="74" t="str">
        <f>IF('12'!$D$2="","",SUM(SUMIF('12'!$Q:$Q,$C158,'12'!$A:$A)-(SUMIFS('12'!$A:$A,'12'!$Q:$Q,$C158,'12'!$B:$B,$D158)+SUMIFS('12'!$A:$A,'12'!$Q:$Q,$C158,'12'!$C:$C,$D158)+SUMIFS('12'!$A:$A,'12'!$Q:$Q,$C158,'12'!$B:$B,$G158)+SUMIFS('12'!$A:$A,'12'!$Q:$Q,N158,'12'!$C:$C,$G158)),SUMIF('12'!$R:$R,$C158,'12'!$A:$A)-(SUMIFS('12'!$A:$A,'12'!$R:$R,$C158,'12'!$B:$B,$D158)+SUMIFS('12'!$A:$A,'12'!$R:$R,$C158,'12'!$C:$C,$D158)+SUMIFS('12'!$A:$A,'12'!$R:$R,$C158,'12'!$B:$B,$G158)+SUMIFS('12'!$A:$A,'12'!$R:$R,$C158,'12'!$C:$C,$G158)),SUMIF('12'!$S:$S,$C158,'12'!$A:$A)-(SUMIFS('12'!$A:$A,'12'!$S:$S,$C158,'12'!$B:$B,$D158)+SUMIFS('12'!$A:$A,'12'!$S:$S,$C158,'12'!$C:$C,$D158)+SUMIFS('12'!$A:$A,'12'!$S:$S,$C158,'12'!$B:$B,$G158)+SUMIFS('12'!$A:$A,'12'!$S:$S,$C158,'12'!$C:$C,$G158))))</f>
        <v/>
      </c>
      <c r="V158" s="75" t="str">
        <f>IF('13'!$D$2="","",SUM(SUMIF('13'!$Q:$Q,$C158,'13'!$A:$A)-(SUMIFS('13'!$A:$A,'13'!$Q:$Q,$C158,'13'!$B:$B,$D158)+SUMIFS('13'!$A:$A,'13'!$Q:$Q,$C158,'13'!$C:$C,$D158)+SUMIFS('13'!$A:$A,'13'!$Q:$Q,$C158,'13'!$B:$B,$G158)+SUMIFS('13'!$A:$A,'13'!$Q:$Q,O158,'13'!$C:$C,$G158)),SUMIF('13'!$R:$R,$C158,'13'!$A:$A)-(SUMIFS('13'!$A:$A,'13'!$R:$R,$C158,'13'!$B:$B,$D158)+SUMIFS('13'!$A:$A,'13'!$R:$R,$C158,'13'!$C:$C,$D158)+SUMIFS('13'!$A:$A,'13'!$R:$R,$C158,'13'!$B:$B,$G158)+SUMIFS('13'!$A:$A,'13'!$R:$R,$C158,'13'!$C:$C,$G158)),SUMIF('13'!$S:$S,$C158,'13'!$A:$A)-(SUMIFS('13'!$A:$A,'13'!$S:$S,$C158,'13'!$B:$B,$D158)+SUMIFS('13'!$A:$A,'13'!$S:$S,$C158,'13'!$C:$C,$D158)+SUMIFS('13'!$A:$A,'13'!$S:$S,$C158,'13'!$B:$B,$G158)+SUMIFS('13'!$A:$A,'13'!$S:$S,$C158,'13'!$C:$C,$G158))))</f>
        <v/>
      </c>
      <c r="W158" s="76" t="str">
        <f>IF('14'!$D$2="","",SUM(SUMIF('14'!$Q:$Q,$C158,'14'!$A:$A)-(SUMIFS('14'!$A:$A,'14'!$Q:$Q,$C158,'14'!$B:$B,$D158)+SUMIFS('14'!$A:$A,'14'!$Q:$Q,$C158,'14'!$C:$C,$D158)+SUMIFS('14'!$A:$A,'14'!$Q:$Q,$C158,'14'!$B:$B,$G158)+SUMIFS('14'!$A:$A,'14'!$Q:$Q,P158,'14'!$C:$C,$G158)),SUMIF('14'!$R:$R,$C158,'14'!$A:$A)-(SUMIFS('14'!$A:$A,'14'!$R:$R,$C158,'14'!$B:$B,$D158)+SUMIFS('14'!$A:$A,'14'!$R:$R,$C158,'14'!$C:$C,$D158)+SUMIFS('14'!$A:$A,'14'!$R:$R,$C158,'14'!$B:$B,$G158)+SUMIFS('14'!$A:$A,'14'!$R:$R,$C158,'14'!$C:$C,$G158)),SUMIF('14'!$S:$S,$C158,'14'!$A:$A)-(SUMIFS('14'!$A:$A,'14'!$S:$S,$C158,'14'!$B:$B,$D158)+SUMIFS('14'!$A:$A,'14'!$S:$S,$C158,'14'!$C:$C,$D158)+SUMIFS('14'!$A:$A,'14'!$S:$S,$C158,'14'!$B:$B,$G158)+SUMIFS('14'!$A:$A,'14'!$S:$S,$C158,'14'!$C:$C,$G158))))</f>
        <v/>
      </c>
      <c r="X158" s="73" t="str">
        <f>IF('15'!$D$2="","",SUM(SUMIF('15'!$Q:$Q,$C158,'15'!$A:$A)-(SUMIFS('15'!$A:$A,'15'!$Q:$Q,$C158,'15'!$B:$B,$D158)+SUMIFS('15'!$A:$A,'15'!$Q:$Q,$C158,'15'!$C:$C,$D158)+SUMIFS('15'!$A:$A,'15'!$Q:$Q,$C158,'15'!$B:$B,$G158)+SUMIFS('15'!$A:$A,'15'!$Q:$Q,Q158,'15'!$C:$C,$G158)),SUMIF('15'!$R:$R,$C158,'15'!$A:$A)-(SUMIFS('15'!$A:$A,'15'!$R:$R,$C158,'15'!$B:$B,$D158)+SUMIFS('15'!$A:$A,'15'!$R:$R,$C158,'15'!$C:$C,$D158)+SUMIFS('15'!$A:$A,'15'!$R:$R,$C158,'15'!$B:$B,$G158)+SUMIFS('15'!$A:$A,'15'!$R:$R,$C158,'15'!$C:$C,$G158)),SUMIF('15'!$S:$S,$C158,'15'!$A:$A)-(SUMIFS('15'!$A:$A,'15'!$S:$S,$C158,'15'!$B:$B,$D158)+SUMIFS('15'!$A:$A,'15'!$S:$S,$C158,'15'!$C:$C,$D158)+SUMIFS('15'!$A:$A,'15'!$S:$S,$C158,'15'!$B:$B,$G158)+SUMIFS('15'!$A:$A,'15'!$S:$S,$C158,'15'!$C:$C,$G158))))</f>
        <v/>
      </c>
      <c r="Y158" s="77">
        <f t="shared" si="37"/>
        <v>0</v>
      </c>
      <c r="Z158" s="85">
        <f>SUM(COUNTIF('1'!$R$2:$T$100,$C158),COUNTIF('2'!$R$2:$T$100,$C158),COUNTIF('3'!$R$2:$T$100,$C158),COUNTIF('4'!$R$2:$T$100,$C158),COUNTIF('5'!$R$2:$T$100,$C158),COUNTIF('6'!$R$2:$T$100,$C158),COUNTIF('7'!$R$2:$T$100,$C158),COUNTIF('8'!$R$2:$T$100,$C158),COUNTIF('9'!$R$2:$T$100,$C158),COUNTIF('10'!$Q$2:$S$100,$C158),COUNTIF('11'!$Q$2:$S$100,$C158),COUNTIF('12'!$Q$2:$S$100,$C158),COUNTIF('13'!$Q$2:$S$100,$C158),COUNTIF('14'!$Q$2:$S$100,$C158),COUNTIF('15'!$Q$2:$S$100,$C158))</f>
        <v>0</v>
      </c>
    </row>
    <row r="159" spans="1:26" x14ac:dyDescent="0.2">
      <c r="A159" s="2" t="s">
        <v>536</v>
      </c>
      <c r="B159" s="2" t="s">
        <v>537</v>
      </c>
      <c r="C159" s="2" t="str">
        <f t="shared" si="34"/>
        <v>Chad Wieser</v>
      </c>
      <c r="D159" s="21" t="s">
        <v>284</v>
      </c>
      <c r="E159" s="43">
        <v>1</v>
      </c>
      <c r="F159" s="72">
        <f t="shared" ref="F159" si="44">ROUNDUP(Y159*E159,0)</f>
        <v>1</v>
      </c>
      <c r="G159" s="40"/>
      <c r="H159" s="43"/>
      <c r="I159" s="72">
        <f t="shared" ref="I159" si="45">ROUNDDOWN(Y159*H159,0)</f>
        <v>0</v>
      </c>
      <c r="J159" s="73">
        <f>IF('1'!$E$2="","",SUM(SUMIF('1'!$R:$R,$C159,'1'!$A:$A)-(SUMIFS('1'!$A:$A,'1'!$R:$R,$C159,'1'!$C:$C,$D159)+SUMIFS('1'!$A:$A,'1'!$R:$R,$C159,'1'!$D:$D,$D159)+SUMIFS('1'!$A:$A,'1'!$R:$R,$C159,'1'!$C:$C,$G159)+SUMIFS('1'!$A:$A,'1'!$R:$R,C159,'1'!$D:$D,$G159)),SUMIF('1'!$S:$S,$C159,'1'!$A:$A)-(SUMIFS('1'!$A:$A,'1'!$S:$S,$C159,'1'!$C:$C,$D159)+SUMIFS('1'!$A:$A,'1'!$S:$S,$C159,'1'!$D:$D,$D159)+SUMIFS('1'!$A:$A,'1'!$S:$S,$C159,'1'!$C:$C,$G159)+SUMIFS('1'!$A:$A,'1'!$S:$S,$C159,'1'!$D:$D,$G159)),SUMIF('1'!$T:$T,$C159,'1'!$A:$A)-(SUMIFS('1'!$A:$A,'1'!$T:$T,$C159,'1'!$C:$C,$D159)+SUMIFS('1'!$A:$A,'1'!$T:$T,$C159,'1'!$D:$D,$D159)+SUMIFS('1'!$A:$A,'1'!$T:$T,$C159,'1'!$C:$C,$G159)+SUMIFS('1'!$A:$A,'1'!$T:$T,$C159,'1'!$D:$D,$G159))))</f>
        <v>0</v>
      </c>
      <c r="K159" s="73">
        <f>IF('2'!$E$2="","",SUM(SUMIF('2'!$R:$R,$C159,'2'!$A:$A)-(SUMIFS('2'!$A:$A,'2'!$R:$R,$C159,'2'!$C:$C,$D159)+SUMIFS('2'!$A:$A,'2'!$R:$R,$C159,'2'!$D:$D,$D159)+SUMIFS('2'!$A:$A,'2'!$R:$R,$C159,'2'!$C:$C,$G159)+SUMIFS('2'!$A:$A,'2'!$R:$R,D159,'2'!$D:$D,$G159)),SUMIF('2'!$S:$S,$C159,'2'!$A:$A)-(SUMIFS('2'!$A:$A,'2'!$S:$S,$C159,'2'!$C:$C,$D159)+SUMIFS('2'!$A:$A,'2'!$S:$S,$C159,'2'!$D:$D,$D159)+SUMIFS('2'!$A:$A,'2'!$S:$S,$C159,'2'!$C:$C,$G159)+SUMIFS('2'!$A:$A,'2'!$S:$S,$C159,'2'!$D:$D,$G159)),SUMIF('2'!$T:$T,$C159,'2'!$A:$A)-(SUMIFS('2'!$A:$A,'2'!$T:$T,$C159,'2'!$C:$C,$D159)+SUMIFS('2'!$A:$A,'2'!$T:$T,$C159,'2'!$D:$D,$D159)+SUMIFS('2'!$A:$A,'2'!$T:$T,$C159,'2'!$C:$C,$G159)+SUMIFS('2'!$A:$A,'2'!$T:$T,$C159,'2'!$D:$D,$G159))))</f>
        <v>1</v>
      </c>
      <c r="L159" s="73">
        <f>IF('3'!$E$2="","",SUM(SUMIF('3'!$R:$R,$C159,'3'!$A:$A)-(SUMIFS('3'!$A:$A,'3'!$R:$R,$C159,'3'!$C:$C,$D159)+SUMIFS('3'!$A:$A,'3'!$R:$R,$C159,'3'!$D:$D,$D159)+SUMIFS('3'!$A:$A,'3'!$R:$R,$C159,'3'!$C:$C,$G159)+SUMIFS('3'!$A:$A,'3'!$R:$R,E159,'3'!$D:$D,$G159)),SUMIF('3'!$S:$S,$C159,'3'!$A:$A)-(SUMIFS('3'!$A:$A,'3'!$S:$S,$C159,'3'!$C:$C,$D159)+SUMIFS('3'!$A:$A,'3'!$S:$S,$C159,'3'!$D:$D,$D159)+SUMIFS('3'!$A:$A,'3'!$S:$S,$C159,'3'!$C:$C,$G159)+SUMIFS('3'!$A:$A,'3'!$S:$S,$C159,'3'!$D:$D,$G159)),SUMIF('3'!$T:$T,$C159,'3'!$A:$A)-(SUMIFS('3'!$A:$A,'3'!$T:$T,$C159,'3'!$C:$C,$D159)+SUMIFS('3'!$A:$A,'3'!$T:$T,$C159,'3'!$D:$D,$D159)+SUMIFS('3'!$A:$A,'3'!$T:$T,$C159,'3'!$C:$C,$G159)+SUMIFS('3'!$A:$A,'3'!$T:$T,$C159,'3'!$D:$D,$G159))))</f>
        <v>0</v>
      </c>
      <c r="M159" s="73" t="str">
        <f>IF('4'!$E$2="","",SUM(SUMIF('4'!$R:$R,$C159,'4'!$A:$A)-(SUMIFS('4'!$A:$A,'4'!$R:$R,$C159,'4'!$C:$C,$D159)+SUMIFS('4'!$A:$A,'4'!$R:$R,$C159,'4'!$D:$D,$D159)+SUMIFS('4'!$A:$A,'4'!$R:$R,$C159,'4'!$C:$C,$G159)+SUMIFS('4'!$A:$A,'4'!$R:$R,F159,'4'!$D:$D,$G159)),SUMIF('4'!$S:$S,$C159,'4'!$A:$A)-(SUMIFS('4'!$A:$A,'4'!$S:$S,$C159,'4'!$C:$C,$D159)+SUMIFS('4'!$A:$A,'4'!$S:$S,$C159,'4'!$D:$D,$D159)+SUMIFS('4'!$A:$A,'4'!$S:$S,$C159,'4'!$C:$C,$G159)+SUMIFS('4'!$A:$A,'4'!$S:$S,$C159,'4'!$D:$D,$G159)),SUMIF('4'!$T:$T,$C159,'4'!$A:$A)-(SUMIFS('4'!$A:$A,'4'!$T:$T,$C159,'4'!$C:$C,$D159)+SUMIFS('4'!$A:$A,'4'!$T:$T,$C159,'4'!$D:$D,$D159)+SUMIFS('4'!$A:$A,'4'!$T:$T,$C159,'4'!$C:$C,$G159)+SUMIFS('4'!$A:$A,'4'!$T:$T,$C159,'4'!$D:$D,$G159))))</f>
        <v/>
      </c>
      <c r="N159" s="73" t="str">
        <f>IF('5'!$E$2="","",SUM(SUMIF('5'!$R:$R,$C159,'5'!$A:$A)-(SUMIFS('5'!$A:$A,'5'!$R:$R,$C159,'5'!$C:$C,$D159)+SUMIFS('5'!$A:$A,'5'!$R:$R,$C159,'5'!$D:$D,$D159)+SUMIFS('5'!$A:$A,'5'!$R:$R,$C159,'5'!$C:$C,$G159)+SUMIFS('5'!$A:$A,'5'!$R:$R,G159,'5'!$D:$D,$G159)),SUMIF('5'!$S:$S,$C159,'5'!$A:$A)-(SUMIFS('5'!$A:$A,'5'!$S:$S,$C159,'5'!$C:$C,$D159)+SUMIFS('5'!$A:$A,'5'!$S:$S,$C159,'5'!$D:$D,$D159)+SUMIFS('5'!$A:$A,'5'!$S:$S,$C159,'5'!$C:$C,$G159)+SUMIFS('5'!$A:$A,'5'!$S:$S,$C159,'5'!$D:$D,$G159)),SUMIF('5'!$T:$T,$C159,'5'!$A:$A)-(SUMIFS('5'!$A:$A,'5'!$T:$T,$C159,'5'!$C:$C,$D159)+SUMIFS('5'!$A:$A,'5'!$T:$T,$C159,'5'!$D:$D,$D159)+SUMIFS('5'!$A:$A,'5'!$T:$T,$C159,'5'!$C:$C,$G159)+SUMIFS('5'!$A:$A,'5'!$T:$T,$C159,'5'!$D:$D,$G159))))</f>
        <v/>
      </c>
      <c r="O159" s="73" t="str">
        <f>IF('6'!$E$2="","",SUM(SUMIF('6'!$R:$R,$C159,'6'!$A:$A)-(SUMIFS('6'!$A:$A,'6'!$R:$R,$C159,'6'!$C:$C,$D159)+SUMIFS('6'!$A:$A,'6'!$R:$R,$C159,'6'!$D:$D,$D159)+SUMIFS('6'!$A:$A,'6'!$R:$R,$C159,'6'!$C:$C,$G159)+SUMIFS('6'!$A:$A,'6'!$R:$R,H159,'6'!$D:$D,$G159)),SUMIF('6'!$S:$S,$C159,'6'!$A:$A)-(SUMIFS('6'!$A:$A,'6'!$S:$S,$C159,'6'!$C:$C,$D159)+SUMIFS('6'!$A:$A,'6'!$S:$S,$C159,'6'!$D:$D,$D159)+SUMIFS('6'!$A:$A,'6'!$S:$S,$C159,'6'!$C:$C,$G159)+SUMIFS('6'!$A:$A,'6'!$S:$S,$C159,'6'!$D:$D,$G159)),SUMIF('6'!$T:$T,$C159,'6'!$A:$A)-(SUMIFS('6'!$A:$A,'6'!$T:$T,$C159,'6'!$C:$C,$D159)+SUMIFS('6'!$A:$A,'6'!$T:$T,$C159,'6'!$D:$D,$D159)+SUMIFS('6'!$A:$A,'6'!$T:$T,$C159,'6'!$C:$C,$G159)+SUMIFS('6'!$A:$A,'6'!$T:$T,$C159,'6'!$D:$D,$G159))))</f>
        <v/>
      </c>
      <c r="P159" s="73" t="str">
        <f>IF('7'!$E$2="","",SUM(SUMIF('7'!$R:$R,$C159,'7'!$A:$A)-(SUMIFS('7'!$A:$A,'7'!$R:$R,$C159,'7'!$C:$C,$D159)+SUMIFS('7'!$A:$A,'7'!$R:$R,$C159,'7'!$D:$D,$D159)+SUMIFS('7'!$A:$A,'7'!$R:$R,$C159,'7'!$C:$C,$G159)+SUMIFS('7'!$A:$A,'7'!$R:$R,I159,'7'!$D:$D,$G159)),SUMIF('7'!$S:$S,$C159,'7'!$A:$A)-(SUMIFS('7'!$A:$A,'7'!$S:$S,$C159,'7'!$C:$C,$D159)+SUMIFS('7'!$A:$A,'7'!$S:$S,$C159,'7'!$D:$D,$D159)+SUMIFS('7'!$A:$A,'7'!$S:$S,$C159,'7'!$C:$C,$G159)+SUMIFS('7'!$A:$A,'7'!$S:$S,$C159,'7'!$D:$D,$G159)),SUMIF('7'!$T:$T,$C159,'7'!$A:$A)-(SUMIFS('7'!$A:$A,'7'!$T:$T,$C159,'7'!$C:$C,$D159)+SUMIFS('7'!$A:$A,'7'!$T:$T,$C159,'7'!$D:$D,$D159)+SUMIFS('7'!$A:$A,'7'!$T:$T,$C159,'7'!$C:$C,$G159)+SUMIFS('7'!$A:$A,'7'!$T:$T,$C159,'7'!$D:$D,$G159))))</f>
        <v/>
      </c>
      <c r="Q159" s="73" t="str">
        <f>IF('8'!$E$2="","",SUM(SUMIF('8'!$R:$R,$C159,'8'!$A:$A)-(SUMIFS('8'!$A:$A,'8'!$R:$R,$C159,'8'!$C:$C,$D159)+SUMIFS('8'!$A:$A,'8'!$R:$R,$C159,'8'!$D:$D,$D159)+SUMIFS('8'!$A:$A,'8'!$R:$R,$C159,'8'!$C:$C,$G159)+SUMIFS('8'!$A:$A,'8'!$R:$R,J159,'8'!$D:$D,$G159)),SUMIF('8'!$S:$S,$C159,'8'!$A:$A)-(SUMIFS('8'!$A:$A,'8'!$S:$S,$C159,'8'!$C:$C,$D159)+SUMIFS('8'!$A:$A,'8'!$S:$S,$C159,'8'!$D:$D,$D159)+SUMIFS('8'!$A:$A,'8'!$S:$S,$C159,'8'!$C:$C,$G159)+SUMIFS('8'!$A:$A,'8'!$S:$S,$C159,'8'!$D:$D,$G159)),SUMIF('8'!$T:$T,$C159,'8'!$A:$A)-(SUMIFS('8'!$A:$A,'8'!$T:$T,$C159,'8'!$C:$C,$D159)+SUMIFS('8'!$A:$A,'8'!$T:$T,$C159,'8'!$D:$D,$D159)+SUMIFS('8'!$A:$A,'8'!$T:$T,$C159,'8'!$C:$C,$G159)+SUMIFS('8'!$A:$A,'8'!$T:$T,$C159,'8'!$D:$D,$G159))))</f>
        <v/>
      </c>
      <c r="R159" s="73" t="str">
        <f>IF('9'!$E$2="","",SUM(SUMIF('9'!$R:$R,$C159,'9'!$A:$A)-(SUMIFS('9'!$A:$A,'9'!$R:$R,$C159,'9'!$C:$C,$D159)+SUMIFS('9'!$A:$A,'9'!$R:$R,$C159,'9'!$D:$D,$D159)+SUMIFS('9'!$A:$A,'9'!$R:$R,$C159,'9'!$C:$C,$G159)+SUMIFS('9'!$A:$A,'9'!$R:$R,K159,'9'!$D:$D,$G159)),SUMIF('9'!$S:$S,$C159,'9'!$A:$A)-(SUMIFS('9'!$A:$A,'9'!$S:$S,$C159,'9'!$C:$C,$D159)+SUMIFS('9'!$A:$A,'9'!$S:$S,$C159,'9'!$D:$D,$D159)+SUMIFS('9'!$A:$A,'9'!$S:$S,$C159,'9'!$C:$C,$G159)+SUMIFS('9'!$A:$A,'9'!$S:$S,$C159,'9'!$D:$D,$G159)),SUMIF('9'!$T:$T,$C159,'9'!$A:$A)-(SUMIFS('9'!$A:$A,'9'!$T:$T,$C159,'9'!$C:$C,$D159)+SUMIFS('9'!$A:$A,'9'!$T:$T,$C159,'9'!$D:$D,$D159)+SUMIFS('9'!$A:$A,'9'!$T:$T,$C159,'9'!$C:$C,$G159)+SUMIFS('9'!$A:$A,'9'!$T:$T,$C159,'9'!$D:$D,$G159))))</f>
        <v/>
      </c>
      <c r="S159" s="73" t="str">
        <f>IF('10'!$D$2="","",SUM(SUMIF('10'!$Q:$Q,$C159,'10'!$A:$A)-(SUMIFS('10'!$A:$A,'10'!$Q:$Q,$C159,'10'!$B:$B,$D159)+SUMIFS('10'!$A:$A,'10'!$Q:$Q,$C159,'10'!$C:$C,$D159)+SUMIFS('10'!$A:$A,'10'!$Q:$Q,$C159,'10'!$B:$B,$G159)+SUMIFS('10'!$A:$A,'10'!$Q:$Q,L159,'10'!$C:$C,$G159)),SUMIF('10'!$R:$R,$C159,'10'!$A:$A)-(SUMIFS('10'!$A:$A,'10'!$R:$R,$C159,'10'!$B:$B,$D159)+SUMIFS('10'!$A:$A,'10'!$R:$R,$C159,'10'!$C:$C,$D159)+SUMIFS('10'!$A:$A,'10'!$R:$R,$C159,'10'!$B:$B,$G159)+SUMIFS('10'!$A:$A,'10'!$R:$R,$C159,'10'!$C:$C,$G159)),SUMIF('10'!$S:$S,$C159,'10'!$A:$A)-(SUMIFS('10'!$A:$A,'10'!$S:$S,$C159,'10'!$B:$B,$D159)+SUMIFS('10'!$A:$A,'10'!$S:$S,$C159,'10'!$C:$C,$D159)+SUMIFS('10'!$A:$A,'10'!$S:$S,$C159,'10'!$B:$B,$G159)+SUMIFS('10'!$A:$A,'10'!$S:$S,$C159,'10'!$C:$C,$G159))))</f>
        <v/>
      </c>
      <c r="T159" s="73" t="str">
        <f>IF('11'!$D$2="","",SUM(SUMIF('11'!$Q:$Q,$C159,'11'!$A:$A)-(SUMIFS('11'!$A:$A,'11'!$Q:$Q,$C159,'11'!$B:$B,$D159)+SUMIFS('11'!$A:$A,'11'!$Q:$Q,$C159,'11'!$C:$C,$D159)+SUMIFS('11'!$A:$A,'11'!$Q:$Q,$C159,'11'!$B:$B,$G159)+SUMIFS('11'!$A:$A,'11'!$Q:$Q,M159,'11'!$C:$C,$G159)),SUMIF('11'!$R:$R,$C159,'11'!$A:$A)-(SUMIFS('11'!$A:$A,'11'!$R:$R,$C159,'11'!$B:$B,$D159)+SUMIFS('11'!$A:$A,'11'!$R:$R,$C159,'11'!$C:$C,$D159)+SUMIFS('11'!$A:$A,'11'!$R:$R,$C159,'11'!$B:$B,$G159)+SUMIFS('11'!$A:$A,'11'!$R:$R,$C159,'11'!$C:$C,$G159)),SUMIF('11'!$S:$S,$C159,'11'!$A:$A)-(SUMIFS('11'!$A:$A,'11'!$S:$S,$C159,'11'!$B:$B,$D159)+SUMIFS('11'!$A:$A,'11'!$S:$S,$C159,'11'!$C:$C,$D159)+SUMIFS('11'!$A:$A,'11'!$S:$S,$C159,'11'!$B:$B,$G159)+SUMIFS('11'!$A:$A,'11'!$S:$S,$C159,'11'!$C:$C,$G159))))</f>
        <v/>
      </c>
      <c r="U159" s="74" t="str">
        <f>IF('12'!$D$2="","",SUM(SUMIF('12'!$Q:$Q,$C159,'12'!$A:$A)-(SUMIFS('12'!$A:$A,'12'!$Q:$Q,$C159,'12'!$B:$B,$D159)+SUMIFS('12'!$A:$A,'12'!$Q:$Q,$C159,'12'!$C:$C,$D159)+SUMIFS('12'!$A:$A,'12'!$Q:$Q,$C159,'12'!$B:$B,$G159)+SUMIFS('12'!$A:$A,'12'!$Q:$Q,N159,'12'!$C:$C,$G159)),SUMIF('12'!$R:$R,$C159,'12'!$A:$A)-(SUMIFS('12'!$A:$A,'12'!$R:$R,$C159,'12'!$B:$B,$D159)+SUMIFS('12'!$A:$A,'12'!$R:$R,$C159,'12'!$C:$C,$D159)+SUMIFS('12'!$A:$A,'12'!$R:$R,$C159,'12'!$B:$B,$G159)+SUMIFS('12'!$A:$A,'12'!$R:$R,$C159,'12'!$C:$C,$G159)),SUMIF('12'!$S:$S,$C159,'12'!$A:$A)-(SUMIFS('12'!$A:$A,'12'!$S:$S,$C159,'12'!$B:$B,$D159)+SUMIFS('12'!$A:$A,'12'!$S:$S,$C159,'12'!$C:$C,$D159)+SUMIFS('12'!$A:$A,'12'!$S:$S,$C159,'12'!$B:$B,$G159)+SUMIFS('12'!$A:$A,'12'!$S:$S,$C159,'12'!$C:$C,$G159))))</f>
        <v/>
      </c>
      <c r="V159" s="75" t="str">
        <f>IF('13'!$D$2="","",SUM(SUMIF('13'!$Q:$Q,$C159,'13'!$A:$A)-(SUMIFS('13'!$A:$A,'13'!$Q:$Q,$C159,'13'!$B:$B,$D159)+SUMIFS('13'!$A:$A,'13'!$Q:$Q,$C159,'13'!$C:$C,$D159)+SUMIFS('13'!$A:$A,'13'!$Q:$Q,$C159,'13'!$B:$B,$G159)+SUMIFS('13'!$A:$A,'13'!$Q:$Q,O159,'13'!$C:$C,$G159)),SUMIF('13'!$R:$R,$C159,'13'!$A:$A)-(SUMIFS('13'!$A:$A,'13'!$R:$R,$C159,'13'!$B:$B,$D159)+SUMIFS('13'!$A:$A,'13'!$R:$R,$C159,'13'!$C:$C,$D159)+SUMIFS('13'!$A:$A,'13'!$R:$R,$C159,'13'!$B:$B,$G159)+SUMIFS('13'!$A:$A,'13'!$R:$R,$C159,'13'!$C:$C,$G159)),SUMIF('13'!$S:$S,$C159,'13'!$A:$A)-(SUMIFS('13'!$A:$A,'13'!$S:$S,$C159,'13'!$B:$B,$D159)+SUMIFS('13'!$A:$A,'13'!$S:$S,$C159,'13'!$C:$C,$D159)+SUMIFS('13'!$A:$A,'13'!$S:$S,$C159,'13'!$B:$B,$G159)+SUMIFS('13'!$A:$A,'13'!$S:$S,$C159,'13'!$C:$C,$G159))))</f>
        <v/>
      </c>
      <c r="W159" s="76" t="str">
        <f>IF('14'!$D$2="","",SUM(SUMIF('14'!$Q:$Q,$C159,'14'!$A:$A)-(SUMIFS('14'!$A:$A,'14'!$Q:$Q,$C159,'14'!$B:$B,$D159)+SUMIFS('14'!$A:$A,'14'!$Q:$Q,$C159,'14'!$C:$C,$D159)+SUMIFS('14'!$A:$A,'14'!$Q:$Q,$C159,'14'!$B:$B,$G159)+SUMIFS('14'!$A:$A,'14'!$Q:$Q,P159,'14'!$C:$C,$G159)),SUMIF('14'!$R:$R,$C159,'14'!$A:$A)-(SUMIFS('14'!$A:$A,'14'!$R:$R,$C159,'14'!$B:$B,$D159)+SUMIFS('14'!$A:$A,'14'!$R:$R,$C159,'14'!$C:$C,$D159)+SUMIFS('14'!$A:$A,'14'!$R:$R,$C159,'14'!$B:$B,$G159)+SUMIFS('14'!$A:$A,'14'!$R:$R,$C159,'14'!$C:$C,$G159)),SUMIF('14'!$S:$S,$C159,'14'!$A:$A)-(SUMIFS('14'!$A:$A,'14'!$S:$S,$C159,'14'!$B:$B,$D159)+SUMIFS('14'!$A:$A,'14'!$S:$S,$C159,'14'!$C:$C,$D159)+SUMIFS('14'!$A:$A,'14'!$S:$S,$C159,'14'!$B:$B,$G159)+SUMIFS('14'!$A:$A,'14'!$S:$S,$C159,'14'!$C:$C,$G159))))</f>
        <v/>
      </c>
      <c r="X159" s="73" t="str">
        <f>IF('15'!$D$2="","",SUM(SUMIF('15'!$Q:$Q,$C159,'15'!$A:$A)-(SUMIFS('15'!$A:$A,'15'!$Q:$Q,$C159,'15'!$B:$B,$D159)+SUMIFS('15'!$A:$A,'15'!$Q:$Q,$C159,'15'!$C:$C,$D159)+SUMIFS('15'!$A:$A,'15'!$Q:$Q,$C159,'15'!$B:$B,$G159)+SUMIFS('15'!$A:$A,'15'!$Q:$Q,Q159,'15'!$C:$C,$G159)),SUMIF('15'!$R:$R,$C159,'15'!$A:$A)-(SUMIFS('15'!$A:$A,'15'!$R:$R,$C159,'15'!$B:$B,$D159)+SUMIFS('15'!$A:$A,'15'!$R:$R,$C159,'15'!$C:$C,$D159)+SUMIFS('15'!$A:$A,'15'!$R:$R,$C159,'15'!$B:$B,$G159)+SUMIFS('15'!$A:$A,'15'!$R:$R,$C159,'15'!$C:$C,$G159)),SUMIF('15'!$S:$S,$C159,'15'!$A:$A)-(SUMIFS('15'!$A:$A,'15'!$S:$S,$C159,'15'!$B:$B,$D159)+SUMIFS('15'!$A:$A,'15'!$S:$S,$C159,'15'!$C:$C,$D159)+SUMIFS('15'!$A:$A,'15'!$S:$S,$C159,'15'!$B:$B,$G159)+SUMIFS('15'!$A:$A,'15'!$S:$S,$C159,'15'!$C:$C,$G159))))</f>
        <v/>
      </c>
      <c r="Y159" s="77">
        <f t="shared" ref="Y159" si="46">SUM(J159:X159)</f>
        <v>1</v>
      </c>
      <c r="Z159" s="85">
        <f>SUM(COUNTIF('1'!$R$2:$T$100,$C159),COUNTIF('2'!$R$2:$T$100,$C159),COUNTIF('3'!$R$2:$T$100,$C159),COUNTIF('4'!$R$2:$T$100,$C159),COUNTIF('5'!$R$2:$T$100,$C159),COUNTIF('6'!$R$2:$T$100,$C159),COUNTIF('7'!$R$2:$T$100,$C159),COUNTIF('8'!$R$2:$T$100,$C159),COUNTIF('9'!$R$2:$T$100,$C159),COUNTIF('10'!$Q$2:$S$100,$C159),COUNTIF('11'!$Q$2:$S$100,$C159),COUNTIF('12'!$Q$2:$S$100,$C159),COUNTIF('13'!$Q$2:$S$100,$C159),COUNTIF('14'!$Q$2:$S$100,$C159),COUNTIF('15'!$Q$2:$S$100,$C159))</f>
        <v>1</v>
      </c>
    </row>
    <row r="160" spans="1:26" x14ac:dyDescent="0.2">
      <c r="A160" s="2" t="s">
        <v>46</v>
      </c>
      <c r="B160" s="2" t="s">
        <v>146</v>
      </c>
      <c r="C160" s="2" t="str">
        <f t="shared" si="34"/>
        <v>Kelly Wolschon</v>
      </c>
      <c r="D160" s="40"/>
      <c r="E160" s="43"/>
      <c r="F160" s="72">
        <f t="shared" si="35"/>
        <v>0</v>
      </c>
      <c r="G160" s="40"/>
      <c r="H160" s="43"/>
      <c r="I160" s="72">
        <f t="shared" si="36"/>
        <v>0</v>
      </c>
      <c r="J160" s="73">
        <f>IF('1'!$E$2="","",SUM(SUMIF('1'!$R:$R,$C160,'1'!$A:$A)-(SUMIFS('1'!$A:$A,'1'!$R:$R,$C160,'1'!$C:$C,$D160)+SUMIFS('1'!$A:$A,'1'!$R:$R,$C160,'1'!$D:$D,$D160)+SUMIFS('1'!$A:$A,'1'!$R:$R,$C160,'1'!$C:$C,$G160)+SUMIFS('1'!$A:$A,'1'!$R:$R,C160,'1'!$D:$D,$G160)),SUMIF('1'!$S:$S,$C160,'1'!$A:$A)-(SUMIFS('1'!$A:$A,'1'!$S:$S,$C160,'1'!$C:$C,$D160)+SUMIFS('1'!$A:$A,'1'!$S:$S,$C160,'1'!$D:$D,$D160)+SUMIFS('1'!$A:$A,'1'!$S:$S,$C160,'1'!$C:$C,$G160)+SUMIFS('1'!$A:$A,'1'!$S:$S,$C160,'1'!$D:$D,$G160)),SUMIF('1'!$T:$T,$C160,'1'!$A:$A)-(SUMIFS('1'!$A:$A,'1'!$T:$T,$C160,'1'!$C:$C,$D160)+SUMIFS('1'!$A:$A,'1'!$T:$T,$C160,'1'!$D:$D,$D160)+SUMIFS('1'!$A:$A,'1'!$T:$T,$C160,'1'!$C:$C,$G160)+SUMIFS('1'!$A:$A,'1'!$T:$T,$C160,'1'!$D:$D,$G160))))</f>
        <v>0</v>
      </c>
      <c r="K160" s="73">
        <f>IF('2'!$E$2="","",SUM(SUMIF('2'!$R:$R,$C160,'2'!$A:$A)-(SUMIFS('2'!$A:$A,'2'!$R:$R,$C160,'2'!$C:$C,$D160)+SUMIFS('2'!$A:$A,'2'!$R:$R,$C160,'2'!$D:$D,$D160)+SUMIFS('2'!$A:$A,'2'!$R:$R,$C160,'2'!$C:$C,$G160)+SUMIFS('2'!$A:$A,'2'!$R:$R,D160,'2'!$D:$D,$G160)),SUMIF('2'!$S:$S,$C160,'2'!$A:$A)-(SUMIFS('2'!$A:$A,'2'!$S:$S,$C160,'2'!$C:$C,$D160)+SUMIFS('2'!$A:$A,'2'!$S:$S,$C160,'2'!$D:$D,$D160)+SUMIFS('2'!$A:$A,'2'!$S:$S,$C160,'2'!$C:$C,$G160)+SUMIFS('2'!$A:$A,'2'!$S:$S,$C160,'2'!$D:$D,$G160)),SUMIF('2'!$T:$T,$C160,'2'!$A:$A)-(SUMIFS('2'!$A:$A,'2'!$T:$T,$C160,'2'!$C:$C,$D160)+SUMIFS('2'!$A:$A,'2'!$T:$T,$C160,'2'!$D:$D,$D160)+SUMIFS('2'!$A:$A,'2'!$T:$T,$C160,'2'!$C:$C,$G160)+SUMIFS('2'!$A:$A,'2'!$T:$T,$C160,'2'!$D:$D,$G160))))</f>
        <v>0</v>
      </c>
      <c r="L160" s="73">
        <f>IF('3'!$E$2="","",SUM(SUMIF('3'!$R:$R,$C160,'3'!$A:$A)-(SUMIFS('3'!$A:$A,'3'!$R:$R,$C160,'3'!$C:$C,$D160)+SUMIFS('3'!$A:$A,'3'!$R:$R,$C160,'3'!$D:$D,$D160)+SUMIFS('3'!$A:$A,'3'!$R:$R,$C160,'3'!$C:$C,$G160)+SUMIFS('3'!$A:$A,'3'!$R:$R,E160,'3'!$D:$D,$G160)),SUMIF('3'!$S:$S,$C160,'3'!$A:$A)-(SUMIFS('3'!$A:$A,'3'!$S:$S,$C160,'3'!$C:$C,$D160)+SUMIFS('3'!$A:$A,'3'!$S:$S,$C160,'3'!$D:$D,$D160)+SUMIFS('3'!$A:$A,'3'!$S:$S,$C160,'3'!$C:$C,$G160)+SUMIFS('3'!$A:$A,'3'!$S:$S,$C160,'3'!$D:$D,$G160)),SUMIF('3'!$T:$T,$C160,'3'!$A:$A)-(SUMIFS('3'!$A:$A,'3'!$T:$T,$C160,'3'!$C:$C,$D160)+SUMIFS('3'!$A:$A,'3'!$T:$T,$C160,'3'!$D:$D,$D160)+SUMIFS('3'!$A:$A,'3'!$T:$T,$C160,'3'!$C:$C,$G160)+SUMIFS('3'!$A:$A,'3'!$T:$T,$C160,'3'!$D:$D,$G160))))</f>
        <v>0</v>
      </c>
      <c r="M160" s="73" t="str">
        <f>IF('4'!$E$2="","",SUM(SUMIF('4'!$R:$R,$C160,'4'!$A:$A)-(SUMIFS('4'!$A:$A,'4'!$R:$R,$C160,'4'!$C:$C,$D160)+SUMIFS('4'!$A:$A,'4'!$R:$R,$C160,'4'!$D:$D,$D160)+SUMIFS('4'!$A:$A,'4'!$R:$R,$C160,'4'!$C:$C,$G160)+SUMIFS('4'!$A:$A,'4'!$R:$R,F160,'4'!$D:$D,$G160)),SUMIF('4'!$S:$S,$C160,'4'!$A:$A)-(SUMIFS('4'!$A:$A,'4'!$S:$S,$C160,'4'!$C:$C,$D160)+SUMIFS('4'!$A:$A,'4'!$S:$S,$C160,'4'!$D:$D,$D160)+SUMIFS('4'!$A:$A,'4'!$S:$S,$C160,'4'!$C:$C,$G160)+SUMIFS('4'!$A:$A,'4'!$S:$S,$C160,'4'!$D:$D,$G160)),SUMIF('4'!$T:$T,$C160,'4'!$A:$A)-(SUMIFS('4'!$A:$A,'4'!$T:$T,$C160,'4'!$C:$C,$D160)+SUMIFS('4'!$A:$A,'4'!$T:$T,$C160,'4'!$D:$D,$D160)+SUMIFS('4'!$A:$A,'4'!$T:$T,$C160,'4'!$C:$C,$G160)+SUMIFS('4'!$A:$A,'4'!$T:$T,$C160,'4'!$D:$D,$G160))))</f>
        <v/>
      </c>
      <c r="N160" s="73" t="str">
        <f>IF('5'!$E$2="","",SUM(SUMIF('5'!$R:$R,$C160,'5'!$A:$A)-(SUMIFS('5'!$A:$A,'5'!$R:$R,$C160,'5'!$C:$C,$D160)+SUMIFS('5'!$A:$A,'5'!$R:$R,$C160,'5'!$D:$D,$D160)+SUMIFS('5'!$A:$A,'5'!$R:$R,$C160,'5'!$C:$C,$G160)+SUMIFS('5'!$A:$A,'5'!$R:$R,G160,'5'!$D:$D,$G160)),SUMIF('5'!$S:$S,$C160,'5'!$A:$A)-(SUMIFS('5'!$A:$A,'5'!$S:$S,$C160,'5'!$C:$C,$D160)+SUMIFS('5'!$A:$A,'5'!$S:$S,$C160,'5'!$D:$D,$D160)+SUMIFS('5'!$A:$A,'5'!$S:$S,$C160,'5'!$C:$C,$G160)+SUMIFS('5'!$A:$A,'5'!$S:$S,$C160,'5'!$D:$D,$G160)),SUMIF('5'!$T:$T,$C160,'5'!$A:$A)-(SUMIFS('5'!$A:$A,'5'!$T:$T,$C160,'5'!$C:$C,$D160)+SUMIFS('5'!$A:$A,'5'!$T:$T,$C160,'5'!$D:$D,$D160)+SUMIFS('5'!$A:$A,'5'!$T:$T,$C160,'5'!$C:$C,$G160)+SUMIFS('5'!$A:$A,'5'!$T:$T,$C160,'5'!$D:$D,$G160))))</f>
        <v/>
      </c>
      <c r="O160" s="73" t="str">
        <f>IF('6'!$E$2="","",SUM(SUMIF('6'!$R:$R,$C160,'6'!$A:$A)-(SUMIFS('6'!$A:$A,'6'!$R:$R,$C160,'6'!$C:$C,$D160)+SUMIFS('6'!$A:$A,'6'!$R:$R,$C160,'6'!$D:$D,$D160)+SUMIFS('6'!$A:$A,'6'!$R:$R,$C160,'6'!$C:$C,$G160)+SUMIFS('6'!$A:$A,'6'!$R:$R,H160,'6'!$D:$D,$G160)),SUMIF('6'!$S:$S,$C160,'6'!$A:$A)-(SUMIFS('6'!$A:$A,'6'!$S:$S,$C160,'6'!$C:$C,$D160)+SUMIFS('6'!$A:$A,'6'!$S:$S,$C160,'6'!$D:$D,$D160)+SUMIFS('6'!$A:$A,'6'!$S:$S,$C160,'6'!$C:$C,$G160)+SUMIFS('6'!$A:$A,'6'!$S:$S,$C160,'6'!$D:$D,$G160)),SUMIF('6'!$T:$T,$C160,'6'!$A:$A)-(SUMIFS('6'!$A:$A,'6'!$T:$T,$C160,'6'!$C:$C,$D160)+SUMIFS('6'!$A:$A,'6'!$T:$T,$C160,'6'!$D:$D,$D160)+SUMIFS('6'!$A:$A,'6'!$T:$T,$C160,'6'!$C:$C,$G160)+SUMIFS('6'!$A:$A,'6'!$T:$T,$C160,'6'!$D:$D,$G160))))</f>
        <v/>
      </c>
      <c r="P160" s="73" t="str">
        <f>IF('7'!$E$2="","",SUM(SUMIF('7'!$R:$R,$C160,'7'!$A:$A)-(SUMIFS('7'!$A:$A,'7'!$R:$R,$C160,'7'!$C:$C,$D160)+SUMIFS('7'!$A:$A,'7'!$R:$R,$C160,'7'!$D:$D,$D160)+SUMIFS('7'!$A:$A,'7'!$R:$R,$C160,'7'!$C:$C,$G160)+SUMIFS('7'!$A:$A,'7'!$R:$R,I160,'7'!$D:$D,$G160)),SUMIF('7'!$S:$S,$C160,'7'!$A:$A)-(SUMIFS('7'!$A:$A,'7'!$S:$S,$C160,'7'!$C:$C,$D160)+SUMIFS('7'!$A:$A,'7'!$S:$S,$C160,'7'!$D:$D,$D160)+SUMIFS('7'!$A:$A,'7'!$S:$S,$C160,'7'!$C:$C,$G160)+SUMIFS('7'!$A:$A,'7'!$S:$S,$C160,'7'!$D:$D,$G160)),SUMIF('7'!$T:$T,$C160,'7'!$A:$A)-(SUMIFS('7'!$A:$A,'7'!$T:$T,$C160,'7'!$C:$C,$D160)+SUMIFS('7'!$A:$A,'7'!$T:$T,$C160,'7'!$D:$D,$D160)+SUMIFS('7'!$A:$A,'7'!$T:$T,$C160,'7'!$C:$C,$G160)+SUMIFS('7'!$A:$A,'7'!$T:$T,$C160,'7'!$D:$D,$G160))))</f>
        <v/>
      </c>
      <c r="Q160" s="73" t="str">
        <f>IF('8'!$E$2="","",SUM(SUMIF('8'!$R:$R,$C160,'8'!$A:$A)-(SUMIFS('8'!$A:$A,'8'!$R:$R,$C160,'8'!$C:$C,$D160)+SUMIFS('8'!$A:$A,'8'!$R:$R,$C160,'8'!$D:$D,$D160)+SUMIFS('8'!$A:$A,'8'!$R:$R,$C160,'8'!$C:$C,$G160)+SUMIFS('8'!$A:$A,'8'!$R:$R,J160,'8'!$D:$D,$G160)),SUMIF('8'!$S:$S,$C160,'8'!$A:$A)-(SUMIFS('8'!$A:$A,'8'!$S:$S,$C160,'8'!$C:$C,$D160)+SUMIFS('8'!$A:$A,'8'!$S:$S,$C160,'8'!$D:$D,$D160)+SUMIFS('8'!$A:$A,'8'!$S:$S,$C160,'8'!$C:$C,$G160)+SUMIFS('8'!$A:$A,'8'!$S:$S,$C160,'8'!$D:$D,$G160)),SUMIF('8'!$T:$T,$C160,'8'!$A:$A)-(SUMIFS('8'!$A:$A,'8'!$T:$T,$C160,'8'!$C:$C,$D160)+SUMIFS('8'!$A:$A,'8'!$T:$T,$C160,'8'!$D:$D,$D160)+SUMIFS('8'!$A:$A,'8'!$T:$T,$C160,'8'!$C:$C,$G160)+SUMIFS('8'!$A:$A,'8'!$T:$T,$C160,'8'!$D:$D,$G160))))</f>
        <v/>
      </c>
      <c r="R160" s="73" t="str">
        <f>IF('9'!$E$2="","",SUM(SUMIF('9'!$R:$R,$C160,'9'!$A:$A)-(SUMIFS('9'!$A:$A,'9'!$R:$R,$C160,'9'!$C:$C,$D160)+SUMIFS('9'!$A:$A,'9'!$R:$R,$C160,'9'!$D:$D,$D160)+SUMIFS('9'!$A:$A,'9'!$R:$R,$C160,'9'!$C:$C,$G160)+SUMIFS('9'!$A:$A,'9'!$R:$R,K160,'9'!$D:$D,$G160)),SUMIF('9'!$S:$S,$C160,'9'!$A:$A)-(SUMIFS('9'!$A:$A,'9'!$S:$S,$C160,'9'!$C:$C,$D160)+SUMIFS('9'!$A:$A,'9'!$S:$S,$C160,'9'!$D:$D,$D160)+SUMIFS('9'!$A:$A,'9'!$S:$S,$C160,'9'!$C:$C,$G160)+SUMIFS('9'!$A:$A,'9'!$S:$S,$C160,'9'!$D:$D,$G160)),SUMIF('9'!$T:$T,$C160,'9'!$A:$A)-(SUMIFS('9'!$A:$A,'9'!$T:$T,$C160,'9'!$C:$C,$D160)+SUMIFS('9'!$A:$A,'9'!$T:$T,$C160,'9'!$D:$D,$D160)+SUMIFS('9'!$A:$A,'9'!$T:$T,$C160,'9'!$C:$C,$G160)+SUMIFS('9'!$A:$A,'9'!$T:$T,$C160,'9'!$D:$D,$G160))))</f>
        <v/>
      </c>
      <c r="S160" s="73" t="str">
        <f>IF('10'!$D$2="","",SUM(SUMIF('10'!$Q:$Q,$C160,'10'!$A:$A)-(SUMIFS('10'!$A:$A,'10'!$Q:$Q,$C160,'10'!$B:$B,$D160)+SUMIFS('10'!$A:$A,'10'!$Q:$Q,$C160,'10'!$C:$C,$D160)+SUMIFS('10'!$A:$A,'10'!$Q:$Q,$C160,'10'!$B:$B,$G160)+SUMIFS('10'!$A:$A,'10'!$Q:$Q,L160,'10'!$C:$C,$G160)),SUMIF('10'!$R:$R,$C160,'10'!$A:$A)-(SUMIFS('10'!$A:$A,'10'!$R:$R,$C160,'10'!$B:$B,$D160)+SUMIFS('10'!$A:$A,'10'!$R:$R,$C160,'10'!$C:$C,$D160)+SUMIFS('10'!$A:$A,'10'!$R:$R,$C160,'10'!$B:$B,$G160)+SUMIFS('10'!$A:$A,'10'!$R:$R,$C160,'10'!$C:$C,$G160)),SUMIF('10'!$S:$S,$C160,'10'!$A:$A)-(SUMIFS('10'!$A:$A,'10'!$S:$S,$C160,'10'!$B:$B,$D160)+SUMIFS('10'!$A:$A,'10'!$S:$S,$C160,'10'!$C:$C,$D160)+SUMIFS('10'!$A:$A,'10'!$S:$S,$C160,'10'!$B:$B,$G160)+SUMIFS('10'!$A:$A,'10'!$S:$S,$C160,'10'!$C:$C,$G160))))</f>
        <v/>
      </c>
      <c r="T160" s="73" t="str">
        <f>IF('11'!$D$2="","",SUM(SUMIF('11'!$Q:$Q,$C160,'11'!$A:$A)-(SUMIFS('11'!$A:$A,'11'!$Q:$Q,$C160,'11'!$B:$B,$D160)+SUMIFS('11'!$A:$A,'11'!$Q:$Q,$C160,'11'!$C:$C,$D160)+SUMIFS('11'!$A:$A,'11'!$Q:$Q,$C160,'11'!$B:$B,$G160)+SUMIFS('11'!$A:$A,'11'!$Q:$Q,M160,'11'!$C:$C,$G160)),SUMIF('11'!$R:$R,$C160,'11'!$A:$A)-(SUMIFS('11'!$A:$A,'11'!$R:$R,$C160,'11'!$B:$B,$D160)+SUMIFS('11'!$A:$A,'11'!$R:$R,$C160,'11'!$C:$C,$D160)+SUMIFS('11'!$A:$A,'11'!$R:$R,$C160,'11'!$B:$B,$G160)+SUMIFS('11'!$A:$A,'11'!$R:$R,$C160,'11'!$C:$C,$G160)),SUMIF('11'!$S:$S,$C160,'11'!$A:$A)-(SUMIFS('11'!$A:$A,'11'!$S:$S,$C160,'11'!$B:$B,$D160)+SUMIFS('11'!$A:$A,'11'!$S:$S,$C160,'11'!$C:$C,$D160)+SUMIFS('11'!$A:$A,'11'!$S:$S,$C160,'11'!$B:$B,$G160)+SUMIFS('11'!$A:$A,'11'!$S:$S,$C160,'11'!$C:$C,$G160))))</f>
        <v/>
      </c>
      <c r="U160" s="74" t="str">
        <f>IF('12'!$D$2="","",SUM(SUMIF('12'!$Q:$Q,$C160,'12'!$A:$A)-(SUMIFS('12'!$A:$A,'12'!$Q:$Q,$C160,'12'!$B:$B,$D160)+SUMIFS('12'!$A:$A,'12'!$Q:$Q,$C160,'12'!$C:$C,$D160)+SUMIFS('12'!$A:$A,'12'!$Q:$Q,$C160,'12'!$B:$B,$G160)+SUMIFS('12'!$A:$A,'12'!$Q:$Q,N160,'12'!$C:$C,$G160)),SUMIF('12'!$R:$R,$C160,'12'!$A:$A)-(SUMIFS('12'!$A:$A,'12'!$R:$R,$C160,'12'!$B:$B,$D160)+SUMIFS('12'!$A:$A,'12'!$R:$R,$C160,'12'!$C:$C,$D160)+SUMIFS('12'!$A:$A,'12'!$R:$R,$C160,'12'!$B:$B,$G160)+SUMIFS('12'!$A:$A,'12'!$R:$R,$C160,'12'!$C:$C,$G160)),SUMIF('12'!$S:$S,$C160,'12'!$A:$A)-(SUMIFS('12'!$A:$A,'12'!$S:$S,$C160,'12'!$B:$B,$D160)+SUMIFS('12'!$A:$A,'12'!$S:$S,$C160,'12'!$C:$C,$D160)+SUMIFS('12'!$A:$A,'12'!$S:$S,$C160,'12'!$B:$B,$G160)+SUMIFS('12'!$A:$A,'12'!$S:$S,$C160,'12'!$C:$C,$G160))))</f>
        <v/>
      </c>
      <c r="V160" s="75" t="str">
        <f>IF('13'!$D$2="","",SUM(SUMIF('13'!$Q:$Q,$C160,'13'!$A:$A)-(SUMIFS('13'!$A:$A,'13'!$Q:$Q,$C160,'13'!$B:$B,$D160)+SUMIFS('13'!$A:$A,'13'!$Q:$Q,$C160,'13'!$C:$C,$D160)+SUMIFS('13'!$A:$A,'13'!$Q:$Q,$C160,'13'!$B:$B,$G160)+SUMIFS('13'!$A:$A,'13'!$Q:$Q,O160,'13'!$C:$C,$G160)),SUMIF('13'!$R:$R,$C160,'13'!$A:$A)-(SUMIFS('13'!$A:$A,'13'!$R:$R,$C160,'13'!$B:$B,$D160)+SUMIFS('13'!$A:$A,'13'!$R:$R,$C160,'13'!$C:$C,$D160)+SUMIFS('13'!$A:$A,'13'!$R:$R,$C160,'13'!$B:$B,$G160)+SUMIFS('13'!$A:$A,'13'!$R:$R,$C160,'13'!$C:$C,$G160)),SUMIF('13'!$S:$S,$C160,'13'!$A:$A)-(SUMIFS('13'!$A:$A,'13'!$S:$S,$C160,'13'!$B:$B,$D160)+SUMIFS('13'!$A:$A,'13'!$S:$S,$C160,'13'!$C:$C,$D160)+SUMIFS('13'!$A:$A,'13'!$S:$S,$C160,'13'!$B:$B,$G160)+SUMIFS('13'!$A:$A,'13'!$S:$S,$C160,'13'!$C:$C,$G160))))</f>
        <v/>
      </c>
      <c r="W160" s="76" t="str">
        <f>IF('14'!$D$2="","",SUM(SUMIF('14'!$Q:$Q,$C160,'14'!$A:$A)-(SUMIFS('14'!$A:$A,'14'!$Q:$Q,$C160,'14'!$B:$B,$D160)+SUMIFS('14'!$A:$A,'14'!$Q:$Q,$C160,'14'!$C:$C,$D160)+SUMIFS('14'!$A:$A,'14'!$Q:$Q,$C160,'14'!$B:$B,$G160)+SUMIFS('14'!$A:$A,'14'!$Q:$Q,P160,'14'!$C:$C,$G160)),SUMIF('14'!$R:$R,$C160,'14'!$A:$A)-(SUMIFS('14'!$A:$A,'14'!$R:$R,$C160,'14'!$B:$B,$D160)+SUMIFS('14'!$A:$A,'14'!$R:$R,$C160,'14'!$C:$C,$D160)+SUMIFS('14'!$A:$A,'14'!$R:$R,$C160,'14'!$B:$B,$G160)+SUMIFS('14'!$A:$A,'14'!$R:$R,$C160,'14'!$C:$C,$G160)),SUMIF('14'!$S:$S,$C160,'14'!$A:$A)-(SUMIFS('14'!$A:$A,'14'!$S:$S,$C160,'14'!$B:$B,$D160)+SUMIFS('14'!$A:$A,'14'!$S:$S,$C160,'14'!$C:$C,$D160)+SUMIFS('14'!$A:$A,'14'!$S:$S,$C160,'14'!$B:$B,$G160)+SUMIFS('14'!$A:$A,'14'!$S:$S,$C160,'14'!$C:$C,$G160))))</f>
        <v/>
      </c>
      <c r="X160" s="73" t="str">
        <f>IF('15'!$D$2="","",SUM(SUMIF('15'!$Q:$Q,$C160,'15'!$A:$A)-(SUMIFS('15'!$A:$A,'15'!$Q:$Q,$C160,'15'!$B:$B,$D160)+SUMIFS('15'!$A:$A,'15'!$Q:$Q,$C160,'15'!$C:$C,$D160)+SUMIFS('15'!$A:$A,'15'!$Q:$Q,$C160,'15'!$B:$B,$G160)+SUMIFS('15'!$A:$A,'15'!$Q:$Q,Q160,'15'!$C:$C,$G160)),SUMIF('15'!$R:$R,$C160,'15'!$A:$A)-(SUMIFS('15'!$A:$A,'15'!$R:$R,$C160,'15'!$B:$B,$D160)+SUMIFS('15'!$A:$A,'15'!$R:$R,$C160,'15'!$C:$C,$D160)+SUMIFS('15'!$A:$A,'15'!$R:$R,$C160,'15'!$B:$B,$G160)+SUMIFS('15'!$A:$A,'15'!$R:$R,$C160,'15'!$C:$C,$G160)),SUMIF('15'!$S:$S,$C160,'15'!$A:$A)-(SUMIFS('15'!$A:$A,'15'!$S:$S,$C160,'15'!$B:$B,$D160)+SUMIFS('15'!$A:$A,'15'!$S:$S,$C160,'15'!$C:$C,$D160)+SUMIFS('15'!$A:$A,'15'!$S:$S,$C160,'15'!$B:$B,$G160)+SUMIFS('15'!$A:$A,'15'!$S:$S,$C160,'15'!$C:$C,$G160))))</f>
        <v/>
      </c>
      <c r="Y160" s="77">
        <f t="shared" si="37"/>
        <v>0</v>
      </c>
      <c r="Z160" s="85">
        <f>SUM(COUNTIF('1'!$R$2:$T$100,$C160),COUNTIF('2'!$R$2:$T$100,$C160),COUNTIF('3'!$R$2:$T$100,$C160),COUNTIF('4'!$R$2:$T$100,$C160),COUNTIF('5'!$R$2:$T$100,$C160),COUNTIF('6'!$R$2:$T$100,$C160),COUNTIF('7'!$R$2:$T$100,$C160),COUNTIF('8'!$R$2:$T$100,$C160),COUNTIF('9'!$R$2:$T$100,$C160),COUNTIF('10'!$Q$2:$S$100,$C160),COUNTIF('11'!$Q$2:$S$100,$C160),COUNTIF('12'!$Q$2:$S$100,$C160),COUNTIF('13'!$Q$2:$S$100,$C160),COUNTIF('14'!$Q$2:$S$100,$C160),COUNTIF('15'!$Q$2:$S$100,$C160))</f>
        <v>0</v>
      </c>
    </row>
    <row r="161" spans="1:26" x14ac:dyDescent="0.2">
      <c r="A161" s="2" t="s">
        <v>217</v>
      </c>
      <c r="B161" s="2" t="s">
        <v>218</v>
      </c>
      <c r="C161" s="2" t="str">
        <f t="shared" si="34"/>
        <v>Clay Zachry</v>
      </c>
      <c r="D161" s="40"/>
      <c r="E161" s="43"/>
      <c r="F161" s="72">
        <f t="shared" si="35"/>
        <v>0</v>
      </c>
      <c r="G161" s="40"/>
      <c r="H161" s="43"/>
      <c r="I161" s="72">
        <f t="shared" si="36"/>
        <v>0</v>
      </c>
      <c r="J161" s="73">
        <f>IF('1'!$E$2="","",SUM(SUMIF('1'!$R:$R,$C161,'1'!$A:$A)-(SUMIFS('1'!$A:$A,'1'!$R:$R,$C161,'1'!$C:$C,$D161)+SUMIFS('1'!$A:$A,'1'!$R:$R,$C161,'1'!$D:$D,$D161)+SUMIFS('1'!$A:$A,'1'!$R:$R,$C161,'1'!$C:$C,$G161)+SUMIFS('1'!$A:$A,'1'!$R:$R,C161,'1'!$D:$D,$G161)),SUMIF('1'!$S:$S,$C161,'1'!$A:$A)-(SUMIFS('1'!$A:$A,'1'!$S:$S,$C161,'1'!$C:$C,$D161)+SUMIFS('1'!$A:$A,'1'!$S:$S,$C161,'1'!$D:$D,$D161)+SUMIFS('1'!$A:$A,'1'!$S:$S,$C161,'1'!$C:$C,$G161)+SUMIFS('1'!$A:$A,'1'!$S:$S,$C161,'1'!$D:$D,$G161)),SUMIF('1'!$T:$T,$C161,'1'!$A:$A)-(SUMIFS('1'!$A:$A,'1'!$T:$T,$C161,'1'!$C:$C,$D161)+SUMIFS('1'!$A:$A,'1'!$T:$T,$C161,'1'!$D:$D,$D161)+SUMIFS('1'!$A:$A,'1'!$T:$T,$C161,'1'!$C:$C,$G161)+SUMIFS('1'!$A:$A,'1'!$T:$T,$C161,'1'!$D:$D,$G161))))</f>
        <v>0</v>
      </c>
      <c r="K161" s="73">
        <f>IF('2'!$E$2="","",SUM(SUMIF('2'!$R:$R,$C161,'2'!$A:$A)-(SUMIFS('2'!$A:$A,'2'!$R:$R,$C161,'2'!$C:$C,$D161)+SUMIFS('2'!$A:$A,'2'!$R:$R,$C161,'2'!$D:$D,$D161)+SUMIFS('2'!$A:$A,'2'!$R:$R,$C161,'2'!$C:$C,$G161)+SUMIFS('2'!$A:$A,'2'!$R:$R,D161,'2'!$D:$D,$G161)),SUMIF('2'!$S:$S,$C161,'2'!$A:$A)-(SUMIFS('2'!$A:$A,'2'!$S:$S,$C161,'2'!$C:$C,$D161)+SUMIFS('2'!$A:$A,'2'!$S:$S,$C161,'2'!$D:$D,$D161)+SUMIFS('2'!$A:$A,'2'!$S:$S,$C161,'2'!$C:$C,$G161)+SUMIFS('2'!$A:$A,'2'!$S:$S,$C161,'2'!$D:$D,$G161)),SUMIF('2'!$T:$T,$C161,'2'!$A:$A)-(SUMIFS('2'!$A:$A,'2'!$T:$T,$C161,'2'!$C:$C,$D161)+SUMIFS('2'!$A:$A,'2'!$T:$T,$C161,'2'!$D:$D,$D161)+SUMIFS('2'!$A:$A,'2'!$T:$T,$C161,'2'!$C:$C,$G161)+SUMIFS('2'!$A:$A,'2'!$T:$T,$C161,'2'!$D:$D,$G161))))</f>
        <v>0</v>
      </c>
      <c r="L161" s="73">
        <f>IF('3'!$E$2="","",SUM(SUMIF('3'!$R:$R,$C161,'3'!$A:$A)-(SUMIFS('3'!$A:$A,'3'!$R:$R,$C161,'3'!$C:$C,$D161)+SUMIFS('3'!$A:$A,'3'!$R:$R,$C161,'3'!$D:$D,$D161)+SUMIFS('3'!$A:$A,'3'!$R:$R,$C161,'3'!$C:$C,$G161)+SUMIFS('3'!$A:$A,'3'!$R:$R,E161,'3'!$D:$D,$G161)),SUMIF('3'!$S:$S,$C161,'3'!$A:$A)-(SUMIFS('3'!$A:$A,'3'!$S:$S,$C161,'3'!$C:$C,$D161)+SUMIFS('3'!$A:$A,'3'!$S:$S,$C161,'3'!$D:$D,$D161)+SUMIFS('3'!$A:$A,'3'!$S:$S,$C161,'3'!$C:$C,$G161)+SUMIFS('3'!$A:$A,'3'!$S:$S,$C161,'3'!$D:$D,$G161)),SUMIF('3'!$T:$T,$C161,'3'!$A:$A)-(SUMIFS('3'!$A:$A,'3'!$T:$T,$C161,'3'!$C:$C,$D161)+SUMIFS('3'!$A:$A,'3'!$T:$T,$C161,'3'!$D:$D,$D161)+SUMIFS('3'!$A:$A,'3'!$T:$T,$C161,'3'!$C:$C,$G161)+SUMIFS('3'!$A:$A,'3'!$T:$T,$C161,'3'!$D:$D,$G161))))</f>
        <v>0</v>
      </c>
      <c r="M161" s="73" t="str">
        <f>IF('4'!$E$2="","",SUM(SUMIF('4'!$R:$R,$C161,'4'!$A:$A)-(SUMIFS('4'!$A:$A,'4'!$R:$R,$C161,'4'!$C:$C,$D161)+SUMIFS('4'!$A:$A,'4'!$R:$R,$C161,'4'!$D:$D,$D161)+SUMIFS('4'!$A:$A,'4'!$R:$R,$C161,'4'!$C:$C,$G161)+SUMIFS('4'!$A:$A,'4'!$R:$R,F161,'4'!$D:$D,$G161)),SUMIF('4'!$S:$S,$C161,'4'!$A:$A)-(SUMIFS('4'!$A:$A,'4'!$S:$S,$C161,'4'!$C:$C,$D161)+SUMIFS('4'!$A:$A,'4'!$S:$S,$C161,'4'!$D:$D,$D161)+SUMIFS('4'!$A:$A,'4'!$S:$S,$C161,'4'!$C:$C,$G161)+SUMIFS('4'!$A:$A,'4'!$S:$S,$C161,'4'!$D:$D,$G161)),SUMIF('4'!$T:$T,$C161,'4'!$A:$A)-(SUMIFS('4'!$A:$A,'4'!$T:$T,$C161,'4'!$C:$C,$D161)+SUMIFS('4'!$A:$A,'4'!$T:$T,$C161,'4'!$D:$D,$D161)+SUMIFS('4'!$A:$A,'4'!$T:$T,$C161,'4'!$C:$C,$G161)+SUMIFS('4'!$A:$A,'4'!$T:$T,$C161,'4'!$D:$D,$G161))))</f>
        <v/>
      </c>
      <c r="N161" s="73" t="str">
        <f>IF('5'!$E$2="","",SUM(SUMIF('5'!$R:$R,$C161,'5'!$A:$A)-(SUMIFS('5'!$A:$A,'5'!$R:$R,$C161,'5'!$C:$C,$D161)+SUMIFS('5'!$A:$A,'5'!$R:$R,$C161,'5'!$D:$D,$D161)+SUMIFS('5'!$A:$A,'5'!$R:$R,$C161,'5'!$C:$C,$G161)+SUMIFS('5'!$A:$A,'5'!$R:$R,G161,'5'!$D:$D,$G161)),SUMIF('5'!$S:$S,$C161,'5'!$A:$A)-(SUMIFS('5'!$A:$A,'5'!$S:$S,$C161,'5'!$C:$C,$D161)+SUMIFS('5'!$A:$A,'5'!$S:$S,$C161,'5'!$D:$D,$D161)+SUMIFS('5'!$A:$A,'5'!$S:$S,$C161,'5'!$C:$C,$G161)+SUMIFS('5'!$A:$A,'5'!$S:$S,$C161,'5'!$D:$D,$G161)),SUMIF('5'!$T:$T,$C161,'5'!$A:$A)-(SUMIFS('5'!$A:$A,'5'!$T:$T,$C161,'5'!$C:$C,$D161)+SUMIFS('5'!$A:$A,'5'!$T:$T,$C161,'5'!$D:$D,$D161)+SUMIFS('5'!$A:$A,'5'!$T:$T,$C161,'5'!$C:$C,$G161)+SUMIFS('5'!$A:$A,'5'!$T:$T,$C161,'5'!$D:$D,$G161))))</f>
        <v/>
      </c>
      <c r="O161" s="73" t="str">
        <f>IF('6'!$E$2="","",SUM(SUMIF('6'!$R:$R,$C161,'6'!$A:$A)-(SUMIFS('6'!$A:$A,'6'!$R:$R,$C161,'6'!$C:$C,$D161)+SUMIFS('6'!$A:$A,'6'!$R:$R,$C161,'6'!$D:$D,$D161)+SUMIFS('6'!$A:$A,'6'!$R:$R,$C161,'6'!$C:$C,$G161)+SUMIFS('6'!$A:$A,'6'!$R:$R,H161,'6'!$D:$D,$G161)),SUMIF('6'!$S:$S,$C161,'6'!$A:$A)-(SUMIFS('6'!$A:$A,'6'!$S:$S,$C161,'6'!$C:$C,$D161)+SUMIFS('6'!$A:$A,'6'!$S:$S,$C161,'6'!$D:$D,$D161)+SUMIFS('6'!$A:$A,'6'!$S:$S,$C161,'6'!$C:$C,$G161)+SUMIFS('6'!$A:$A,'6'!$S:$S,$C161,'6'!$D:$D,$G161)),SUMIF('6'!$T:$T,$C161,'6'!$A:$A)-(SUMIFS('6'!$A:$A,'6'!$T:$T,$C161,'6'!$C:$C,$D161)+SUMIFS('6'!$A:$A,'6'!$T:$T,$C161,'6'!$D:$D,$D161)+SUMIFS('6'!$A:$A,'6'!$T:$T,$C161,'6'!$C:$C,$G161)+SUMIFS('6'!$A:$A,'6'!$T:$T,$C161,'6'!$D:$D,$G161))))</f>
        <v/>
      </c>
      <c r="P161" s="73" t="str">
        <f>IF('7'!$E$2="","",SUM(SUMIF('7'!$R:$R,$C161,'7'!$A:$A)-(SUMIFS('7'!$A:$A,'7'!$R:$R,$C161,'7'!$C:$C,$D161)+SUMIFS('7'!$A:$A,'7'!$R:$R,$C161,'7'!$D:$D,$D161)+SUMIFS('7'!$A:$A,'7'!$R:$R,$C161,'7'!$C:$C,$G161)+SUMIFS('7'!$A:$A,'7'!$R:$R,I161,'7'!$D:$D,$G161)),SUMIF('7'!$S:$S,$C161,'7'!$A:$A)-(SUMIFS('7'!$A:$A,'7'!$S:$S,$C161,'7'!$C:$C,$D161)+SUMIFS('7'!$A:$A,'7'!$S:$S,$C161,'7'!$D:$D,$D161)+SUMIFS('7'!$A:$A,'7'!$S:$S,$C161,'7'!$C:$C,$G161)+SUMIFS('7'!$A:$A,'7'!$S:$S,$C161,'7'!$D:$D,$G161)),SUMIF('7'!$T:$T,$C161,'7'!$A:$A)-(SUMIFS('7'!$A:$A,'7'!$T:$T,$C161,'7'!$C:$C,$D161)+SUMIFS('7'!$A:$A,'7'!$T:$T,$C161,'7'!$D:$D,$D161)+SUMIFS('7'!$A:$A,'7'!$T:$T,$C161,'7'!$C:$C,$G161)+SUMIFS('7'!$A:$A,'7'!$T:$T,$C161,'7'!$D:$D,$G161))))</f>
        <v/>
      </c>
      <c r="Q161" s="73" t="str">
        <f>IF('8'!$E$2="","",SUM(SUMIF('8'!$R:$R,$C161,'8'!$A:$A)-(SUMIFS('8'!$A:$A,'8'!$R:$R,$C161,'8'!$C:$C,$D161)+SUMIFS('8'!$A:$A,'8'!$R:$R,$C161,'8'!$D:$D,$D161)+SUMIFS('8'!$A:$A,'8'!$R:$R,$C161,'8'!$C:$C,$G161)+SUMIFS('8'!$A:$A,'8'!$R:$R,J161,'8'!$D:$D,$G161)),SUMIF('8'!$S:$S,$C161,'8'!$A:$A)-(SUMIFS('8'!$A:$A,'8'!$S:$S,$C161,'8'!$C:$C,$D161)+SUMIFS('8'!$A:$A,'8'!$S:$S,$C161,'8'!$D:$D,$D161)+SUMIFS('8'!$A:$A,'8'!$S:$S,$C161,'8'!$C:$C,$G161)+SUMIFS('8'!$A:$A,'8'!$S:$S,$C161,'8'!$D:$D,$G161)),SUMIF('8'!$T:$T,$C161,'8'!$A:$A)-(SUMIFS('8'!$A:$A,'8'!$T:$T,$C161,'8'!$C:$C,$D161)+SUMIFS('8'!$A:$A,'8'!$T:$T,$C161,'8'!$D:$D,$D161)+SUMIFS('8'!$A:$A,'8'!$T:$T,$C161,'8'!$C:$C,$G161)+SUMIFS('8'!$A:$A,'8'!$T:$T,$C161,'8'!$D:$D,$G161))))</f>
        <v/>
      </c>
      <c r="R161" s="73" t="str">
        <f>IF('9'!$E$2="","",SUM(SUMIF('9'!$R:$R,$C161,'9'!$A:$A)-(SUMIFS('9'!$A:$A,'9'!$R:$R,$C161,'9'!$C:$C,$D161)+SUMIFS('9'!$A:$A,'9'!$R:$R,$C161,'9'!$D:$D,$D161)+SUMIFS('9'!$A:$A,'9'!$R:$R,$C161,'9'!$C:$C,$G161)+SUMIFS('9'!$A:$A,'9'!$R:$R,K161,'9'!$D:$D,$G161)),SUMIF('9'!$S:$S,$C161,'9'!$A:$A)-(SUMIFS('9'!$A:$A,'9'!$S:$S,$C161,'9'!$C:$C,$D161)+SUMIFS('9'!$A:$A,'9'!$S:$S,$C161,'9'!$D:$D,$D161)+SUMIFS('9'!$A:$A,'9'!$S:$S,$C161,'9'!$C:$C,$G161)+SUMIFS('9'!$A:$A,'9'!$S:$S,$C161,'9'!$D:$D,$G161)),SUMIF('9'!$T:$T,$C161,'9'!$A:$A)-(SUMIFS('9'!$A:$A,'9'!$T:$T,$C161,'9'!$C:$C,$D161)+SUMIFS('9'!$A:$A,'9'!$T:$T,$C161,'9'!$D:$D,$D161)+SUMIFS('9'!$A:$A,'9'!$T:$T,$C161,'9'!$C:$C,$G161)+SUMIFS('9'!$A:$A,'9'!$T:$T,$C161,'9'!$D:$D,$G161))))</f>
        <v/>
      </c>
      <c r="S161" s="73" t="str">
        <f>IF('10'!$D$2="","",SUM(SUMIF('10'!$Q:$Q,$C161,'10'!$A:$A)-(SUMIFS('10'!$A:$A,'10'!$Q:$Q,$C161,'10'!$B:$B,$D161)+SUMIFS('10'!$A:$A,'10'!$Q:$Q,$C161,'10'!$C:$C,$D161)+SUMIFS('10'!$A:$A,'10'!$Q:$Q,$C161,'10'!$B:$B,$G161)+SUMIFS('10'!$A:$A,'10'!$Q:$Q,L161,'10'!$C:$C,$G161)),SUMIF('10'!$R:$R,$C161,'10'!$A:$A)-(SUMIFS('10'!$A:$A,'10'!$R:$R,$C161,'10'!$B:$B,$D161)+SUMIFS('10'!$A:$A,'10'!$R:$R,$C161,'10'!$C:$C,$D161)+SUMIFS('10'!$A:$A,'10'!$R:$R,$C161,'10'!$B:$B,$G161)+SUMIFS('10'!$A:$A,'10'!$R:$R,$C161,'10'!$C:$C,$G161)),SUMIF('10'!$S:$S,$C161,'10'!$A:$A)-(SUMIFS('10'!$A:$A,'10'!$S:$S,$C161,'10'!$B:$B,$D161)+SUMIFS('10'!$A:$A,'10'!$S:$S,$C161,'10'!$C:$C,$D161)+SUMIFS('10'!$A:$A,'10'!$S:$S,$C161,'10'!$B:$B,$G161)+SUMIFS('10'!$A:$A,'10'!$S:$S,$C161,'10'!$C:$C,$G161))))</f>
        <v/>
      </c>
      <c r="T161" s="73" t="str">
        <f>IF('11'!$D$2="","",SUM(SUMIF('11'!$Q:$Q,$C161,'11'!$A:$A)-(SUMIFS('11'!$A:$A,'11'!$Q:$Q,$C161,'11'!$B:$B,$D161)+SUMIFS('11'!$A:$A,'11'!$Q:$Q,$C161,'11'!$C:$C,$D161)+SUMIFS('11'!$A:$A,'11'!$Q:$Q,$C161,'11'!$B:$B,$G161)+SUMIFS('11'!$A:$A,'11'!$Q:$Q,M161,'11'!$C:$C,$G161)),SUMIF('11'!$R:$R,$C161,'11'!$A:$A)-(SUMIFS('11'!$A:$A,'11'!$R:$R,$C161,'11'!$B:$B,$D161)+SUMIFS('11'!$A:$A,'11'!$R:$R,$C161,'11'!$C:$C,$D161)+SUMIFS('11'!$A:$A,'11'!$R:$R,$C161,'11'!$B:$B,$G161)+SUMIFS('11'!$A:$A,'11'!$R:$R,$C161,'11'!$C:$C,$G161)),SUMIF('11'!$S:$S,$C161,'11'!$A:$A)-(SUMIFS('11'!$A:$A,'11'!$S:$S,$C161,'11'!$B:$B,$D161)+SUMIFS('11'!$A:$A,'11'!$S:$S,$C161,'11'!$C:$C,$D161)+SUMIFS('11'!$A:$A,'11'!$S:$S,$C161,'11'!$B:$B,$G161)+SUMIFS('11'!$A:$A,'11'!$S:$S,$C161,'11'!$C:$C,$G161))))</f>
        <v/>
      </c>
      <c r="U161" s="74" t="str">
        <f>IF('12'!$D$2="","",SUM(SUMIF('12'!$Q:$Q,$C161,'12'!$A:$A)-(SUMIFS('12'!$A:$A,'12'!$Q:$Q,$C161,'12'!$B:$B,$D161)+SUMIFS('12'!$A:$A,'12'!$Q:$Q,$C161,'12'!$C:$C,$D161)+SUMIFS('12'!$A:$A,'12'!$Q:$Q,$C161,'12'!$B:$B,$G161)+SUMIFS('12'!$A:$A,'12'!$Q:$Q,N161,'12'!$C:$C,$G161)),SUMIF('12'!$R:$R,$C161,'12'!$A:$A)-(SUMIFS('12'!$A:$A,'12'!$R:$R,$C161,'12'!$B:$B,$D161)+SUMIFS('12'!$A:$A,'12'!$R:$R,$C161,'12'!$C:$C,$D161)+SUMIFS('12'!$A:$A,'12'!$R:$R,$C161,'12'!$B:$B,$G161)+SUMIFS('12'!$A:$A,'12'!$R:$R,$C161,'12'!$C:$C,$G161)),SUMIF('12'!$S:$S,$C161,'12'!$A:$A)-(SUMIFS('12'!$A:$A,'12'!$S:$S,$C161,'12'!$B:$B,$D161)+SUMIFS('12'!$A:$A,'12'!$S:$S,$C161,'12'!$C:$C,$D161)+SUMIFS('12'!$A:$A,'12'!$S:$S,$C161,'12'!$B:$B,$G161)+SUMIFS('12'!$A:$A,'12'!$S:$S,$C161,'12'!$C:$C,$G161))))</f>
        <v/>
      </c>
      <c r="V161" s="75" t="str">
        <f>IF('13'!$D$2="","",SUM(SUMIF('13'!$Q:$Q,$C161,'13'!$A:$A)-(SUMIFS('13'!$A:$A,'13'!$Q:$Q,$C161,'13'!$B:$B,$D161)+SUMIFS('13'!$A:$A,'13'!$Q:$Q,$C161,'13'!$C:$C,$D161)+SUMIFS('13'!$A:$A,'13'!$Q:$Q,$C161,'13'!$B:$B,$G161)+SUMIFS('13'!$A:$A,'13'!$Q:$Q,O161,'13'!$C:$C,$G161)),SUMIF('13'!$R:$R,$C161,'13'!$A:$A)-(SUMIFS('13'!$A:$A,'13'!$R:$R,$C161,'13'!$B:$B,$D161)+SUMIFS('13'!$A:$A,'13'!$R:$R,$C161,'13'!$C:$C,$D161)+SUMIFS('13'!$A:$A,'13'!$R:$R,$C161,'13'!$B:$B,$G161)+SUMIFS('13'!$A:$A,'13'!$R:$R,$C161,'13'!$C:$C,$G161)),SUMIF('13'!$S:$S,$C161,'13'!$A:$A)-(SUMIFS('13'!$A:$A,'13'!$S:$S,$C161,'13'!$B:$B,$D161)+SUMIFS('13'!$A:$A,'13'!$S:$S,$C161,'13'!$C:$C,$D161)+SUMIFS('13'!$A:$A,'13'!$S:$S,$C161,'13'!$B:$B,$G161)+SUMIFS('13'!$A:$A,'13'!$S:$S,$C161,'13'!$C:$C,$G161))))</f>
        <v/>
      </c>
      <c r="W161" s="76" t="str">
        <f>IF('14'!$D$2="","",SUM(SUMIF('14'!$Q:$Q,$C161,'14'!$A:$A)-(SUMIFS('14'!$A:$A,'14'!$Q:$Q,$C161,'14'!$B:$B,$D161)+SUMIFS('14'!$A:$A,'14'!$Q:$Q,$C161,'14'!$C:$C,$D161)+SUMIFS('14'!$A:$A,'14'!$Q:$Q,$C161,'14'!$B:$B,$G161)+SUMIFS('14'!$A:$A,'14'!$Q:$Q,P161,'14'!$C:$C,$G161)),SUMIF('14'!$R:$R,$C161,'14'!$A:$A)-(SUMIFS('14'!$A:$A,'14'!$R:$R,$C161,'14'!$B:$B,$D161)+SUMIFS('14'!$A:$A,'14'!$R:$R,$C161,'14'!$C:$C,$D161)+SUMIFS('14'!$A:$A,'14'!$R:$R,$C161,'14'!$B:$B,$G161)+SUMIFS('14'!$A:$A,'14'!$R:$R,$C161,'14'!$C:$C,$G161)),SUMIF('14'!$S:$S,$C161,'14'!$A:$A)-(SUMIFS('14'!$A:$A,'14'!$S:$S,$C161,'14'!$B:$B,$D161)+SUMIFS('14'!$A:$A,'14'!$S:$S,$C161,'14'!$C:$C,$D161)+SUMIFS('14'!$A:$A,'14'!$S:$S,$C161,'14'!$B:$B,$G161)+SUMIFS('14'!$A:$A,'14'!$S:$S,$C161,'14'!$C:$C,$G161))))</f>
        <v/>
      </c>
      <c r="X161" s="73" t="str">
        <f>IF('15'!$D$2="","",SUM(SUMIF('15'!$Q:$Q,$C161,'15'!$A:$A)-(SUMIFS('15'!$A:$A,'15'!$Q:$Q,$C161,'15'!$B:$B,$D161)+SUMIFS('15'!$A:$A,'15'!$Q:$Q,$C161,'15'!$C:$C,$D161)+SUMIFS('15'!$A:$A,'15'!$Q:$Q,$C161,'15'!$B:$B,$G161)+SUMIFS('15'!$A:$A,'15'!$Q:$Q,Q161,'15'!$C:$C,$G161)),SUMIF('15'!$R:$R,$C161,'15'!$A:$A)-(SUMIFS('15'!$A:$A,'15'!$R:$R,$C161,'15'!$B:$B,$D161)+SUMIFS('15'!$A:$A,'15'!$R:$R,$C161,'15'!$C:$C,$D161)+SUMIFS('15'!$A:$A,'15'!$R:$R,$C161,'15'!$B:$B,$G161)+SUMIFS('15'!$A:$A,'15'!$R:$R,$C161,'15'!$C:$C,$G161)),SUMIF('15'!$S:$S,$C161,'15'!$A:$A)-(SUMIFS('15'!$A:$A,'15'!$S:$S,$C161,'15'!$B:$B,$D161)+SUMIFS('15'!$A:$A,'15'!$S:$S,$C161,'15'!$C:$C,$D161)+SUMIFS('15'!$A:$A,'15'!$S:$S,$C161,'15'!$B:$B,$G161)+SUMIFS('15'!$A:$A,'15'!$S:$S,$C161,'15'!$C:$C,$G161))))</f>
        <v/>
      </c>
      <c r="Y161" s="77">
        <f t="shared" si="37"/>
        <v>0</v>
      </c>
      <c r="Z161" s="85">
        <f>SUM(COUNTIF('1'!$R$2:$T$100,$C161),COUNTIF('2'!$R$2:$T$100,$C161),COUNTIF('3'!$R$2:$T$100,$C161),COUNTIF('4'!$R$2:$T$100,$C161),COUNTIF('5'!$R$2:$T$100,$C161),COUNTIF('6'!$R$2:$T$100,$C161),COUNTIF('7'!$R$2:$T$100,$C161),COUNTIF('8'!$R$2:$T$100,$C161),COUNTIF('9'!$R$2:$T$100,$C161),COUNTIF('10'!$Q$2:$S$100,$C161),COUNTIF('11'!$Q$2:$S$100,$C161),COUNTIF('12'!$Q$2:$S$100,$C161),COUNTIF('13'!$Q$2:$S$100,$C161),COUNTIF('14'!$Q$2:$S$100,$C161),COUNTIF('15'!$Q$2:$S$100,$C161))</f>
        <v>0</v>
      </c>
    </row>
    <row r="162" spans="1:26" x14ac:dyDescent="0.2">
      <c r="A162" s="2" t="s">
        <v>68</v>
      </c>
      <c r="B162" s="2" t="s">
        <v>168</v>
      </c>
      <c r="C162" s="2" t="str">
        <f t="shared" si="34"/>
        <v>Carlos Zerpa</v>
      </c>
      <c r="D162" s="40"/>
      <c r="E162" s="43"/>
      <c r="F162" s="72">
        <f t="shared" si="35"/>
        <v>0</v>
      </c>
      <c r="G162" s="40"/>
      <c r="H162" s="43"/>
      <c r="I162" s="72">
        <f t="shared" si="36"/>
        <v>0</v>
      </c>
      <c r="J162" s="73">
        <f>IF('1'!$E$2="","",SUM(SUMIF('1'!$R:$R,$C162,'1'!$A:$A)-(SUMIFS('1'!$A:$A,'1'!$R:$R,$C162,'1'!$C:$C,$D162)+SUMIFS('1'!$A:$A,'1'!$R:$R,$C162,'1'!$D:$D,$D162)+SUMIFS('1'!$A:$A,'1'!$R:$R,$C162,'1'!$C:$C,$G162)+SUMIFS('1'!$A:$A,'1'!$R:$R,C162,'1'!$D:$D,$G162)),SUMIF('1'!$S:$S,$C162,'1'!$A:$A)-(SUMIFS('1'!$A:$A,'1'!$S:$S,$C162,'1'!$C:$C,$D162)+SUMIFS('1'!$A:$A,'1'!$S:$S,$C162,'1'!$D:$D,$D162)+SUMIFS('1'!$A:$A,'1'!$S:$S,$C162,'1'!$C:$C,$G162)+SUMIFS('1'!$A:$A,'1'!$S:$S,$C162,'1'!$D:$D,$G162)),SUMIF('1'!$T:$T,$C162,'1'!$A:$A)-(SUMIFS('1'!$A:$A,'1'!$T:$T,$C162,'1'!$C:$C,$D162)+SUMIFS('1'!$A:$A,'1'!$T:$T,$C162,'1'!$D:$D,$D162)+SUMIFS('1'!$A:$A,'1'!$T:$T,$C162,'1'!$C:$C,$G162)+SUMIFS('1'!$A:$A,'1'!$T:$T,$C162,'1'!$D:$D,$G162))))</f>
        <v>0</v>
      </c>
      <c r="K162" s="73">
        <f>IF('2'!$E$2="","",SUM(SUMIF('2'!$R:$R,$C162,'2'!$A:$A)-(SUMIFS('2'!$A:$A,'2'!$R:$R,$C162,'2'!$C:$C,$D162)+SUMIFS('2'!$A:$A,'2'!$R:$R,$C162,'2'!$D:$D,$D162)+SUMIFS('2'!$A:$A,'2'!$R:$R,$C162,'2'!$C:$C,$G162)+SUMIFS('2'!$A:$A,'2'!$R:$R,D162,'2'!$D:$D,$G162)),SUMIF('2'!$S:$S,$C162,'2'!$A:$A)-(SUMIFS('2'!$A:$A,'2'!$S:$S,$C162,'2'!$C:$C,$D162)+SUMIFS('2'!$A:$A,'2'!$S:$S,$C162,'2'!$D:$D,$D162)+SUMIFS('2'!$A:$A,'2'!$S:$S,$C162,'2'!$C:$C,$G162)+SUMIFS('2'!$A:$A,'2'!$S:$S,$C162,'2'!$D:$D,$G162)),SUMIF('2'!$T:$T,$C162,'2'!$A:$A)-(SUMIFS('2'!$A:$A,'2'!$T:$T,$C162,'2'!$C:$C,$D162)+SUMIFS('2'!$A:$A,'2'!$T:$T,$C162,'2'!$D:$D,$D162)+SUMIFS('2'!$A:$A,'2'!$T:$T,$C162,'2'!$C:$C,$G162)+SUMIFS('2'!$A:$A,'2'!$T:$T,$C162,'2'!$D:$D,$G162))))</f>
        <v>1</v>
      </c>
      <c r="L162" s="73">
        <f>IF('3'!$E$2="","",SUM(SUMIF('3'!$R:$R,$C162,'3'!$A:$A)-(SUMIFS('3'!$A:$A,'3'!$R:$R,$C162,'3'!$C:$C,$D162)+SUMIFS('3'!$A:$A,'3'!$R:$R,$C162,'3'!$D:$D,$D162)+SUMIFS('3'!$A:$A,'3'!$R:$R,$C162,'3'!$C:$C,$G162)+SUMIFS('3'!$A:$A,'3'!$R:$R,E162,'3'!$D:$D,$G162)),SUMIF('3'!$S:$S,$C162,'3'!$A:$A)-(SUMIFS('3'!$A:$A,'3'!$S:$S,$C162,'3'!$C:$C,$D162)+SUMIFS('3'!$A:$A,'3'!$S:$S,$C162,'3'!$D:$D,$D162)+SUMIFS('3'!$A:$A,'3'!$S:$S,$C162,'3'!$C:$C,$G162)+SUMIFS('3'!$A:$A,'3'!$S:$S,$C162,'3'!$D:$D,$G162)),SUMIF('3'!$T:$T,$C162,'3'!$A:$A)-(SUMIFS('3'!$A:$A,'3'!$T:$T,$C162,'3'!$C:$C,$D162)+SUMIFS('3'!$A:$A,'3'!$T:$T,$C162,'3'!$D:$D,$D162)+SUMIFS('3'!$A:$A,'3'!$T:$T,$C162,'3'!$C:$C,$G162)+SUMIFS('3'!$A:$A,'3'!$T:$T,$C162,'3'!$D:$D,$G162))))</f>
        <v>2</v>
      </c>
      <c r="M162" s="73" t="str">
        <f>IF('4'!$E$2="","",SUM(SUMIF('4'!$R:$R,$C162,'4'!$A:$A)-(SUMIFS('4'!$A:$A,'4'!$R:$R,$C162,'4'!$C:$C,$D162)+SUMIFS('4'!$A:$A,'4'!$R:$R,$C162,'4'!$D:$D,$D162)+SUMIFS('4'!$A:$A,'4'!$R:$R,$C162,'4'!$C:$C,$G162)+SUMIFS('4'!$A:$A,'4'!$R:$R,F162,'4'!$D:$D,$G162)),SUMIF('4'!$S:$S,$C162,'4'!$A:$A)-(SUMIFS('4'!$A:$A,'4'!$S:$S,$C162,'4'!$C:$C,$D162)+SUMIFS('4'!$A:$A,'4'!$S:$S,$C162,'4'!$D:$D,$D162)+SUMIFS('4'!$A:$A,'4'!$S:$S,$C162,'4'!$C:$C,$G162)+SUMIFS('4'!$A:$A,'4'!$S:$S,$C162,'4'!$D:$D,$G162)),SUMIF('4'!$T:$T,$C162,'4'!$A:$A)-(SUMIFS('4'!$A:$A,'4'!$T:$T,$C162,'4'!$C:$C,$D162)+SUMIFS('4'!$A:$A,'4'!$T:$T,$C162,'4'!$D:$D,$D162)+SUMIFS('4'!$A:$A,'4'!$T:$T,$C162,'4'!$C:$C,$G162)+SUMIFS('4'!$A:$A,'4'!$T:$T,$C162,'4'!$D:$D,$G162))))</f>
        <v/>
      </c>
      <c r="N162" s="73" t="str">
        <f>IF('5'!$E$2="","",SUM(SUMIF('5'!$R:$R,$C162,'5'!$A:$A)-(SUMIFS('5'!$A:$A,'5'!$R:$R,$C162,'5'!$C:$C,$D162)+SUMIFS('5'!$A:$A,'5'!$R:$R,$C162,'5'!$D:$D,$D162)+SUMIFS('5'!$A:$A,'5'!$R:$R,$C162,'5'!$C:$C,$G162)+SUMIFS('5'!$A:$A,'5'!$R:$R,G162,'5'!$D:$D,$G162)),SUMIF('5'!$S:$S,$C162,'5'!$A:$A)-(SUMIFS('5'!$A:$A,'5'!$S:$S,$C162,'5'!$C:$C,$D162)+SUMIFS('5'!$A:$A,'5'!$S:$S,$C162,'5'!$D:$D,$D162)+SUMIFS('5'!$A:$A,'5'!$S:$S,$C162,'5'!$C:$C,$G162)+SUMIFS('5'!$A:$A,'5'!$S:$S,$C162,'5'!$D:$D,$G162)),SUMIF('5'!$T:$T,$C162,'5'!$A:$A)-(SUMIFS('5'!$A:$A,'5'!$T:$T,$C162,'5'!$C:$C,$D162)+SUMIFS('5'!$A:$A,'5'!$T:$T,$C162,'5'!$D:$D,$D162)+SUMIFS('5'!$A:$A,'5'!$T:$T,$C162,'5'!$C:$C,$G162)+SUMIFS('5'!$A:$A,'5'!$T:$T,$C162,'5'!$D:$D,$G162))))</f>
        <v/>
      </c>
      <c r="O162" s="73" t="str">
        <f>IF('6'!$E$2="","",SUM(SUMIF('6'!$R:$R,$C162,'6'!$A:$A)-(SUMIFS('6'!$A:$A,'6'!$R:$R,$C162,'6'!$C:$C,$D162)+SUMIFS('6'!$A:$A,'6'!$R:$R,$C162,'6'!$D:$D,$D162)+SUMIFS('6'!$A:$A,'6'!$R:$R,$C162,'6'!$C:$C,$G162)+SUMIFS('6'!$A:$A,'6'!$R:$R,H162,'6'!$D:$D,$G162)),SUMIF('6'!$S:$S,$C162,'6'!$A:$A)-(SUMIFS('6'!$A:$A,'6'!$S:$S,$C162,'6'!$C:$C,$D162)+SUMIFS('6'!$A:$A,'6'!$S:$S,$C162,'6'!$D:$D,$D162)+SUMIFS('6'!$A:$A,'6'!$S:$S,$C162,'6'!$C:$C,$G162)+SUMIFS('6'!$A:$A,'6'!$S:$S,$C162,'6'!$D:$D,$G162)),SUMIF('6'!$T:$T,$C162,'6'!$A:$A)-(SUMIFS('6'!$A:$A,'6'!$T:$T,$C162,'6'!$C:$C,$D162)+SUMIFS('6'!$A:$A,'6'!$T:$T,$C162,'6'!$D:$D,$D162)+SUMIFS('6'!$A:$A,'6'!$T:$T,$C162,'6'!$C:$C,$G162)+SUMIFS('6'!$A:$A,'6'!$T:$T,$C162,'6'!$D:$D,$G162))))</f>
        <v/>
      </c>
      <c r="P162" s="73" t="str">
        <f>IF('7'!$E$2="","",SUM(SUMIF('7'!$R:$R,$C162,'7'!$A:$A)-(SUMIFS('7'!$A:$A,'7'!$R:$R,$C162,'7'!$C:$C,$D162)+SUMIFS('7'!$A:$A,'7'!$R:$R,$C162,'7'!$D:$D,$D162)+SUMIFS('7'!$A:$A,'7'!$R:$R,$C162,'7'!$C:$C,$G162)+SUMIFS('7'!$A:$A,'7'!$R:$R,I162,'7'!$D:$D,$G162)),SUMIF('7'!$S:$S,$C162,'7'!$A:$A)-(SUMIFS('7'!$A:$A,'7'!$S:$S,$C162,'7'!$C:$C,$D162)+SUMIFS('7'!$A:$A,'7'!$S:$S,$C162,'7'!$D:$D,$D162)+SUMIFS('7'!$A:$A,'7'!$S:$S,$C162,'7'!$C:$C,$G162)+SUMIFS('7'!$A:$A,'7'!$S:$S,$C162,'7'!$D:$D,$G162)),SUMIF('7'!$T:$T,$C162,'7'!$A:$A)-(SUMIFS('7'!$A:$A,'7'!$T:$T,$C162,'7'!$C:$C,$D162)+SUMIFS('7'!$A:$A,'7'!$T:$T,$C162,'7'!$D:$D,$D162)+SUMIFS('7'!$A:$A,'7'!$T:$T,$C162,'7'!$C:$C,$G162)+SUMIFS('7'!$A:$A,'7'!$T:$T,$C162,'7'!$D:$D,$G162))))</f>
        <v/>
      </c>
      <c r="Q162" s="73" t="str">
        <f>IF('8'!$E$2="","",SUM(SUMIF('8'!$R:$R,$C162,'8'!$A:$A)-(SUMIFS('8'!$A:$A,'8'!$R:$R,$C162,'8'!$C:$C,$D162)+SUMIFS('8'!$A:$A,'8'!$R:$R,$C162,'8'!$D:$D,$D162)+SUMIFS('8'!$A:$A,'8'!$R:$R,$C162,'8'!$C:$C,$G162)+SUMIFS('8'!$A:$A,'8'!$R:$R,J162,'8'!$D:$D,$G162)),SUMIF('8'!$S:$S,$C162,'8'!$A:$A)-(SUMIFS('8'!$A:$A,'8'!$S:$S,$C162,'8'!$C:$C,$D162)+SUMIFS('8'!$A:$A,'8'!$S:$S,$C162,'8'!$D:$D,$D162)+SUMIFS('8'!$A:$A,'8'!$S:$S,$C162,'8'!$C:$C,$G162)+SUMIFS('8'!$A:$A,'8'!$S:$S,$C162,'8'!$D:$D,$G162)),SUMIF('8'!$T:$T,$C162,'8'!$A:$A)-(SUMIFS('8'!$A:$A,'8'!$T:$T,$C162,'8'!$C:$C,$D162)+SUMIFS('8'!$A:$A,'8'!$T:$T,$C162,'8'!$D:$D,$D162)+SUMIFS('8'!$A:$A,'8'!$T:$T,$C162,'8'!$C:$C,$G162)+SUMIFS('8'!$A:$A,'8'!$T:$T,$C162,'8'!$D:$D,$G162))))</f>
        <v/>
      </c>
      <c r="R162" s="73" t="str">
        <f>IF('9'!$E$2="","",SUM(SUMIF('9'!$R:$R,$C162,'9'!$A:$A)-(SUMIFS('9'!$A:$A,'9'!$R:$R,$C162,'9'!$C:$C,$D162)+SUMIFS('9'!$A:$A,'9'!$R:$R,$C162,'9'!$D:$D,$D162)+SUMIFS('9'!$A:$A,'9'!$R:$R,$C162,'9'!$C:$C,$G162)+SUMIFS('9'!$A:$A,'9'!$R:$R,K162,'9'!$D:$D,$G162)),SUMIF('9'!$S:$S,$C162,'9'!$A:$A)-(SUMIFS('9'!$A:$A,'9'!$S:$S,$C162,'9'!$C:$C,$D162)+SUMIFS('9'!$A:$A,'9'!$S:$S,$C162,'9'!$D:$D,$D162)+SUMIFS('9'!$A:$A,'9'!$S:$S,$C162,'9'!$C:$C,$G162)+SUMIFS('9'!$A:$A,'9'!$S:$S,$C162,'9'!$D:$D,$G162)),SUMIF('9'!$T:$T,$C162,'9'!$A:$A)-(SUMIFS('9'!$A:$A,'9'!$T:$T,$C162,'9'!$C:$C,$D162)+SUMIFS('9'!$A:$A,'9'!$T:$T,$C162,'9'!$D:$D,$D162)+SUMIFS('9'!$A:$A,'9'!$T:$T,$C162,'9'!$C:$C,$G162)+SUMIFS('9'!$A:$A,'9'!$T:$T,$C162,'9'!$D:$D,$G162))))</f>
        <v/>
      </c>
      <c r="S162" s="73" t="str">
        <f>IF('10'!$D$2="","",SUM(SUMIF('10'!$Q:$Q,$C162,'10'!$A:$A)-(SUMIFS('10'!$A:$A,'10'!$Q:$Q,$C162,'10'!$B:$B,$D162)+SUMIFS('10'!$A:$A,'10'!$Q:$Q,$C162,'10'!$C:$C,$D162)+SUMIFS('10'!$A:$A,'10'!$Q:$Q,$C162,'10'!$B:$B,$G162)+SUMIFS('10'!$A:$A,'10'!$Q:$Q,L162,'10'!$C:$C,$G162)),SUMIF('10'!$R:$R,$C162,'10'!$A:$A)-(SUMIFS('10'!$A:$A,'10'!$R:$R,$C162,'10'!$B:$B,$D162)+SUMIFS('10'!$A:$A,'10'!$R:$R,$C162,'10'!$C:$C,$D162)+SUMIFS('10'!$A:$A,'10'!$R:$R,$C162,'10'!$B:$B,$G162)+SUMIFS('10'!$A:$A,'10'!$R:$R,$C162,'10'!$C:$C,$G162)),SUMIF('10'!$S:$S,$C162,'10'!$A:$A)-(SUMIFS('10'!$A:$A,'10'!$S:$S,$C162,'10'!$B:$B,$D162)+SUMIFS('10'!$A:$A,'10'!$S:$S,$C162,'10'!$C:$C,$D162)+SUMIFS('10'!$A:$A,'10'!$S:$S,$C162,'10'!$B:$B,$G162)+SUMIFS('10'!$A:$A,'10'!$S:$S,$C162,'10'!$C:$C,$G162))))</f>
        <v/>
      </c>
      <c r="T162" s="73" t="str">
        <f>IF('11'!$D$2="","",SUM(SUMIF('11'!$Q:$Q,$C162,'11'!$A:$A)-(SUMIFS('11'!$A:$A,'11'!$Q:$Q,$C162,'11'!$B:$B,$D162)+SUMIFS('11'!$A:$A,'11'!$Q:$Q,$C162,'11'!$C:$C,$D162)+SUMIFS('11'!$A:$A,'11'!$Q:$Q,$C162,'11'!$B:$B,$G162)+SUMIFS('11'!$A:$A,'11'!$Q:$Q,M162,'11'!$C:$C,$G162)),SUMIF('11'!$R:$R,$C162,'11'!$A:$A)-(SUMIFS('11'!$A:$A,'11'!$R:$R,$C162,'11'!$B:$B,$D162)+SUMIFS('11'!$A:$A,'11'!$R:$R,$C162,'11'!$C:$C,$D162)+SUMIFS('11'!$A:$A,'11'!$R:$R,$C162,'11'!$B:$B,$G162)+SUMIFS('11'!$A:$A,'11'!$R:$R,$C162,'11'!$C:$C,$G162)),SUMIF('11'!$S:$S,$C162,'11'!$A:$A)-(SUMIFS('11'!$A:$A,'11'!$S:$S,$C162,'11'!$B:$B,$D162)+SUMIFS('11'!$A:$A,'11'!$S:$S,$C162,'11'!$C:$C,$D162)+SUMIFS('11'!$A:$A,'11'!$S:$S,$C162,'11'!$B:$B,$G162)+SUMIFS('11'!$A:$A,'11'!$S:$S,$C162,'11'!$C:$C,$G162))))</f>
        <v/>
      </c>
      <c r="U162" s="74" t="str">
        <f>IF('12'!$D$2="","",SUM(SUMIF('12'!$Q:$Q,$C162,'12'!$A:$A)-(SUMIFS('12'!$A:$A,'12'!$Q:$Q,$C162,'12'!$B:$B,$D162)+SUMIFS('12'!$A:$A,'12'!$Q:$Q,$C162,'12'!$C:$C,$D162)+SUMIFS('12'!$A:$A,'12'!$Q:$Q,$C162,'12'!$B:$B,$G162)+SUMIFS('12'!$A:$A,'12'!$Q:$Q,N162,'12'!$C:$C,$G162)),SUMIF('12'!$R:$R,$C162,'12'!$A:$A)-(SUMIFS('12'!$A:$A,'12'!$R:$R,$C162,'12'!$B:$B,$D162)+SUMIFS('12'!$A:$A,'12'!$R:$R,$C162,'12'!$C:$C,$D162)+SUMIFS('12'!$A:$A,'12'!$R:$R,$C162,'12'!$B:$B,$G162)+SUMIFS('12'!$A:$A,'12'!$R:$R,$C162,'12'!$C:$C,$G162)),SUMIF('12'!$S:$S,$C162,'12'!$A:$A)-(SUMIFS('12'!$A:$A,'12'!$S:$S,$C162,'12'!$B:$B,$D162)+SUMIFS('12'!$A:$A,'12'!$S:$S,$C162,'12'!$C:$C,$D162)+SUMIFS('12'!$A:$A,'12'!$S:$S,$C162,'12'!$B:$B,$G162)+SUMIFS('12'!$A:$A,'12'!$S:$S,$C162,'12'!$C:$C,$G162))))</f>
        <v/>
      </c>
      <c r="V162" s="75" t="str">
        <f>IF('13'!$D$2="","",SUM(SUMIF('13'!$Q:$Q,$C162,'13'!$A:$A)-(SUMIFS('13'!$A:$A,'13'!$Q:$Q,$C162,'13'!$B:$B,$D162)+SUMIFS('13'!$A:$A,'13'!$Q:$Q,$C162,'13'!$C:$C,$D162)+SUMIFS('13'!$A:$A,'13'!$Q:$Q,$C162,'13'!$B:$B,$G162)+SUMIFS('13'!$A:$A,'13'!$Q:$Q,O162,'13'!$C:$C,$G162)),SUMIF('13'!$R:$R,$C162,'13'!$A:$A)-(SUMIFS('13'!$A:$A,'13'!$R:$R,$C162,'13'!$B:$B,$D162)+SUMIFS('13'!$A:$A,'13'!$R:$R,$C162,'13'!$C:$C,$D162)+SUMIFS('13'!$A:$A,'13'!$R:$R,$C162,'13'!$B:$B,$G162)+SUMIFS('13'!$A:$A,'13'!$R:$R,$C162,'13'!$C:$C,$G162)),SUMIF('13'!$S:$S,$C162,'13'!$A:$A)-(SUMIFS('13'!$A:$A,'13'!$S:$S,$C162,'13'!$B:$B,$D162)+SUMIFS('13'!$A:$A,'13'!$S:$S,$C162,'13'!$C:$C,$D162)+SUMIFS('13'!$A:$A,'13'!$S:$S,$C162,'13'!$B:$B,$G162)+SUMIFS('13'!$A:$A,'13'!$S:$S,$C162,'13'!$C:$C,$G162))))</f>
        <v/>
      </c>
      <c r="W162" s="76" t="str">
        <f>IF('14'!$D$2="","",SUM(SUMIF('14'!$Q:$Q,$C162,'14'!$A:$A)-(SUMIFS('14'!$A:$A,'14'!$Q:$Q,$C162,'14'!$B:$B,$D162)+SUMIFS('14'!$A:$A,'14'!$Q:$Q,$C162,'14'!$C:$C,$D162)+SUMIFS('14'!$A:$A,'14'!$Q:$Q,$C162,'14'!$B:$B,$G162)+SUMIFS('14'!$A:$A,'14'!$Q:$Q,P162,'14'!$C:$C,$G162)),SUMIF('14'!$R:$R,$C162,'14'!$A:$A)-(SUMIFS('14'!$A:$A,'14'!$R:$R,$C162,'14'!$B:$B,$D162)+SUMIFS('14'!$A:$A,'14'!$R:$R,$C162,'14'!$C:$C,$D162)+SUMIFS('14'!$A:$A,'14'!$R:$R,$C162,'14'!$B:$B,$G162)+SUMIFS('14'!$A:$A,'14'!$R:$R,$C162,'14'!$C:$C,$G162)),SUMIF('14'!$S:$S,$C162,'14'!$A:$A)-(SUMIFS('14'!$A:$A,'14'!$S:$S,$C162,'14'!$B:$B,$D162)+SUMIFS('14'!$A:$A,'14'!$S:$S,$C162,'14'!$C:$C,$D162)+SUMIFS('14'!$A:$A,'14'!$S:$S,$C162,'14'!$B:$B,$G162)+SUMIFS('14'!$A:$A,'14'!$S:$S,$C162,'14'!$C:$C,$G162))))</f>
        <v/>
      </c>
      <c r="X162" s="73" t="str">
        <f>IF('15'!$D$2="","",SUM(SUMIF('15'!$Q:$Q,$C162,'15'!$A:$A)-(SUMIFS('15'!$A:$A,'15'!$Q:$Q,$C162,'15'!$B:$B,$D162)+SUMIFS('15'!$A:$A,'15'!$Q:$Q,$C162,'15'!$C:$C,$D162)+SUMIFS('15'!$A:$A,'15'!$Q:$Q,$C162,'15'!$B:$B,$G162)+SUMIFS('15'!$A:$A,'15'!$Q:$Q,Q162,'15'!$C:$C,$G162)),SUMIF('15'!$R:$R,$C162,'15'!$A:$A)-(SUMIFS('15'!$A:$A,'15'!$R:$R,$C162,'15'!$B:$B,$D162)+SUMIFS('15'!$A:$A,'15'!$R:$R,$C162,'15'!$C:$C,$D162)+SUMIFS('15'!$A:$A,'15'!$R:$R,$C162,'15'!$B:$B,$G162)+SUMIFS('15'!$A:$A,'15'!$R:$R,$C162,'15'!$C:$C,$G162)),SUMIF('15'!$S:$S,$C162,'15'!$A:$A)-(SUMIFS('15'!$A:$A,'15'!$S:$S,$C162,'15'!$B:$B,$D162)+SUMIFS('15'!$A:$A,'15'!$S:$S,$C162,'15'!$C:$C,$D162)+SUMIFS('15'!$A:$A,'15'!$S:$S,$C162,'15'!$B:$B,$G162)+SUMIFS('15'!$A:$A,'15'!$S:$S,$C162,'15'!$C:$C,$G162))))</f>
        <v/>
      </c>
      <c r="Y162" s="77">
        <f t="shared" si="37"/>
        <v>3</v>
      </c>
      <c r="Z162" s="85">
        <f>SUM(COUNTIF('1'!$R$2:$T$100,$C162),COUNTIF('2'!$R$2:$T$100,$C162),COUNTIF('3'!$R$2:$T$100,$C162),COUNTIF('4'!$R$2:$T$100,$C162),COUNTIF('5'!$R$2:$T$100,$C162),COUNTIF('6'!$R$2:$T$100,$C162),COUNTIF('7'!$R$2:$T$100,$C162),COUNTIF('8'!$R$2:$T$100,$C162),COUNTIF('9'!$R$2:$T$100,$C162),COUNTIF('10'!$Q$2:$S$100,$C162),COUNTIF('11'!$Q$2:$S$100,$C162),COUNTIF('12'!$Q$2:$S$100,$C162),COUNTIF('13'!$Q$2:$S$100,$C162),COUNTIF('14'!$Q$2:$S$100,$C162),COUNTIF('15'!$Q$2:$S$100,$C162))</f>
        <v>3</v>
      </c>
    </row>
    <row r="163" spans="1:26" x14ac:dyDescent="0.2">
      <c r="A163" s="2" t="s">
        <v>195</v>
      </c>
      <c r="B163" s="2" t="s">
        <v>196</v>
      </c>
      <c r="C163" s="86" t="str">
        <f t="shared" si="34"/>
        <v>Frank Ziolkowski</v>
      </c>
      <c r="D163" s="21"/>
      <c r="E163" s="43"/>
      <c r="F163" s="72">
        <f t="shared" si="35"/>
        <v>0</v>
      </c>
      <c r="G163" s="40"/>
      <c r="H163" s="43"/>
      <c r="I163" s="72">
        <f t="shared" si="36"/>
        <v>0</v>
      </c>
      <c r="J163" s="73">
        <f>IF('1'!$E$2="","",SUM(SUMIF('1'!$R:$R,$C163,'1'!$A:$A)-(SUMIFS('1'!$A:$A,'1'!$R:$R,$C163,'1'!$C:$C,$D163)+SUMIFS('1'!$A:$A,'1'!$R:$R,$C163,'1'!$D:$D,$D163)+SUMIFS('1'!$A:$A,'1'!$R:$R,$C163,'1'!$C:$C,$G163)+SUMIFS('1'!$A:$A,'1'!$R:$R,C163,'1'!$D:$D,$G163)),SUMIF('1'!$S:$S,$C163,'1'!$A:$A)-(SUMIFS('1'!$A:$A,'1'!$S:$S,$C163,'1'!$C:$C,$D163)+SUMIFS('1'!$A:$A,'1'!$S:$S,$C163,'1'!$D:$D,$D163)+SUMIFS('1'!$A:$A,'1'!$S:$S,$C163,'1'!$C:$C,$G163)+SUMIFS('1'!$A:$A,'1'!$S:$S,$C163,'1'!$D:$D,$G163)),SUMIF('1'!$T:$T,$C163,'1'!$A:$A)-(SUMIFS('1'!$A:$A,'1'!$T:$T,$C163,'1'!$C:$C,$D163)+SUMIFS('1'!$A:$A,'1'!$T:$T,$C163,'1'!$D:$D,$D163)+SUMIFS('1'!$A:$A,'1'!$T:$T,$C163,'1'!$C:$C,$G163)+SUMIFS('1'!$A:$A,'1'!$T:$T,$C163,'1'!$D:$D,$G163))))</f>
        <v>0</v>
      </c>
      <c r="K163" s="73">
        <f>IF('2'!$E$2="","",SUM(SUMIF('2'!$R:$R,$C163,'2'!$A:$A)-(SUMIFS('2'!$A:$A,'2'!$R:$R,$C163,'2'!$C:$C,$D163)+SUMIFS('2'!$A:$A,'2'!$R:$R,$C163,'2'!$D:$D,$D163)+SUMIFS('2'!$A:$A,'2'!$R:$R,$C163,'2'!$C:$C,$G163)+SUMIFS('2'!$A:$A,'2'!$R:$R,D163,'2'!$D:$D,$G163)),SUMIF('2'!$S:$S,$C163,'2'!$A:$A)-(SUMIFS('2'!$A:$A,'2'!$S:$S,$C163,'2'!$C:$C,$D163)+SUMIFS('2'!$A:$A,'2'!$S:$S,$C163,'2'!$D:$D,$D163)+SUMIFS('2'!$A:$A,'2'!$S:$S,$C163,'2'!$C:$C,$G163)+SUMIFS('2'!$A:$A,'2'!$S:$S,$C163,'2'!$D:$D,$G163)),SUMIF('2'!$T:$T,$C163,'2'!$A:$A)-(SUMIFS('2'!$A:$A,'2'!$T:$T,$C163,'2'!$C:$C,$D163)+SUMIFS('2'!$A:$A,'2'!$T:$T,$C163,'2'!$D:$D,$D163)+SUMIFS('2'!$A:$A,'2'!$T:$T,$C163,'2'!$C:$C,$G163)+SUMIFS('2'!$A:$A,'2'!$T:$T,$C163,'2'!$D:$D,$G163))))</f>
        <v>0</v>
      </c>
      <c r="L163" s="73">
        <f>IF('3'!$E$2="","",SUM(SUMIF('3'!$R:$R,$C163,'3'!$A:$A)-(SUMIFS('3'!$A:$A,'3'!$R:$R,$C163,'3'!$C:$C,$D163)+SUMIFS('3'!$A:$A,'3'!$R:$R,$C163,'3'!$D:$D,$D163)+SUMIFS('3'!$A:$A,'3'!$R:$R,$C163,'3'!$C:$C,$G163)+SUMIFS('3'!$A:$A,'3'!$R:$R,E163,'3'!$D:$D,$G163)),SUMIF('3'!$S:$S,$C163,'3'!$A:$A)-(SUMIFS('3'!$A:$A,'3'!$S:$S,$C163,'3'!$C:$C,$D163)+SUMIFS('3'!$A:$A,'3'!$S:$S,$C163,'3'!$D:$D,$D163)+SUMIFS('3'!$A:$A,'3'!$S:$S,$C163,'3'!$C:$C,$G163)+SUMIFS('3'!$A:$A,'3'!$S:$S,$C163,'3'!$D:$D,$G163)),SUMIF('3'!$T:$T,$C163,'3'!$A:$A)-(SUMIFS('3'!$A:$A,'3'!$T:$T,$C163,'3'!$C:$C,$D163)+SUMIFS('3'!$A:$A,'3'!$T:$T,$C163,'3'!$D:$D,$D163)+SUMIFS('3'!$A:$A,'3'!$T:$T,$C163,'3'!$C:$C,$G163)+SUMIFS('3'!$A:$A,'3'!$T:$T,$C163,'3'!$D:$D,$G163))))</f>
        <v>0</v>
      </c>
      <c r="M163" s="73" t="str">
        <f>IF('4'!$E$2="","",SUM(SUMIF('4'!$R:$R,$C163,'4'!$A:$A)-(SUMIFS('4'!$A:$A,'4'!$R:$R,$C163,'4'!$C:$C,$D163)+SUMIFS('4'!$A:$A,'4'!$R:$R,$C163,'4'!$D:$D,$D163)+SUMIFS('4'!$A:$A,'4'!$R:$R,$C163,'4'!$C:$C,$G163)+SUMIFS('4'!$A:$A,'4'!$R:$R,F163,'4'!$D:$D,$G163)),SUMIF('4'!$S:$S,$C163,'4'!$A:$A)-(SUMIFS('4'!$A:$A,'4'!$S:$S,$C163,'4'!$C:$C,$D163)+SUMIFS('4'!$A:$A,'4'!$S:$S,$C163,'4'!$D:$D,$D163)+SUMIFS('4'!$A:$A,'4'!$S:$S,$C163,'4'!$C:$C,$G163)+SUMIFS('4'!$A:$A,'4'!$S:$S,$C163,'4'!$D:$D,$G163)),SUMIF('4'!$T:$T,$C163,'4'!$A:$A)-(SUMIFS('4'!$A:$A,'4'!$T:$T,$C163,'4'!$C:$C,$D163)+SUMIFS('4'!$A:$A,'4'!$T:$T,$C163,'4'!$D:$D,$D163)+SUMIFS('4'!$A:$A,'4'!$T:$T,$C163,'4'!$C:$C,$G163)+SUMIFS('4'!$A:$A,'4'!$T:$T,$C163,'4'!$D:$D,$G163))))</f>
        <v/>
      </c>
      <c r="N163" s="73" t="str">
        <f>IF('5'!$E$2="","",SUM(SUMIF('5'!$R:$R,$C163,'5'!$A:$A)-(SUMIFS('5'!$A:$A,'5'!$R:$R,$C163,'5'!$C:$C,$D163)+SUMIFS('5'!$A:$A,'5'!$R:$R,$C163,'5'!$D:$D,$D163)+SUMIFS('5'!$A:$A,'5'!$R:$R,$C163,'5'!$C:$C,$G163)+SUMIFS('5'!$A:$A,'5'!$R:$R,G163,'5'!$D:$D,$G163)),SUMIF('5'!$S:$S,$C163,'5'!$A:$A)-(SUMIFS('5'!$A:$A,'5'!$S:$S,$C163,'5'!$C:$C,$D163)+SUMIFS('5'!$A:$A,'5'!$S:$S,$C163,'5'!$D:$D,$D163)+SUMIFS('5'!$A:$A,'5'!$S:$S,$C163,'5'!$C:$C,$G163)+SUMIFS('5'!$A:$A,'5'!$S:$S,$C163,'5'!$D:$D,$G163)),SUMIF('5'!$T:$T,$C163,'5'!$A:$A)-(SUMIFS('5'!$A:$A,'5'!$T:$T,$C163,'5'!$C:$C,$D163)+SUMIFS('5'!$A:$A,'5'!$T:$T,$C163,'5'!$D:$D,$D163)+SUMIFS('5'!$A:$A,'5'!$T:$T,$C163,'5'!$C:$C,$G163)+SUMIFS('5'!$A:$A,'5'!$T:$T,$C163,'5'!$D:$D,$G163))))</f>
        <v/>
      </c>
      <c r="O163" s="73" t="str">
        <f>IF('6'!$E$2="","",SUM(SUMIF('6'!$R:$R,$C163,'6'!$A:$A)-(SUMIFS('6'!$A:$A,'6'!$R:$R,$C163,'6'!$C:$C,$D163)+SUMIFS('6'!$A:$A,'6'!$R:$R,$C163,'6'!$D:$D,$D163)+SUMIFS('6'!$A:$A,'6'!$R:$R,$C163,'6'!$C:$C,$G163)+SUMIFS('6'!$A:$A,'6'!$R:$R,H163,'6'!$D:$D,$G163)),SUMIF('6'!$S:$S,$C163,'6'!$A:$A)-(SUMIFS('6'!$A:$A,'6'!$S:$S,$C163,'6'!$C:$C,$D163)+SUMIFS('6'!$A:$A,'6'!$S:$S,$C163,'6'!$D:$D,$D163)+SUMIFS('6'!$A:$A,'6'!$S:$S,$C163,'6'!$C:$C,$G163)+SUMIFS('6'!$A:$A,'6'!$S:$S,$C163,'6'!$D:$D,$G163)),SUMIF('6'!$T:$T,$C163,'6'!$A:$A)-(SUMIFS('6'!$A:$A,'6'!$T:$T,$C163,'6'!$C:$C,$D163)+SUMIFS('6'!$A:$A,'6'!$T:$T,$C163,'6'!$D:$D,$D163)+SUMIFS('6'!$A:$A,'6'!$T:$T,$C163,'6'!$C:$C,$G163)+SUMIFS('6'!$A:$A,'6'!$T:$T,$C163,'6'!$D:$D,$G163))))</f>
        <v/>
      </c>
      <c r="P163" s="73" t="str">
        <f>IF('7'!$E$2="","",SUM(SUMIF('7'!$R:$R,$C163,'7'!$A:$A)-(SUMIFS('7'!$A:$A,'7'!$R:$R,$C163,'7'!$C:$C,$D163)+SUMIFS('7'!$A:$A,'7'!$R:$R,$C163,'7'!$D:$D,$D163)+SUMIFS('7'!$A:$A,'7'!$R:$R,$C163,'7'!$C:$C,$G163)+SUMIFS('7'!$A:$A,'7'!$R:$R,I163,'7'!$D:$D,$G163)),SUMIF('7'!$S:$S,$C163,'7'!$A:$A)-(SUMIFS('7'!$A:$A,'7'!$S:$S,$C163,'7'!$C:$C,$D163)+SUMIFS('7'!$A:$A,'7'!$S:$S,$C163,'7'!$D:$D,$D163)+SUMIFS('7'!$A:$A,'7'!$S:$S,$C163,'7'!$C:$C,$G163)+SUMIFS('7'!$A:$A,'7'!$S:$S,$C163,'7'!$D:$D,$G163)),SUMIF('7'!$T:$T,$C163,'7'!$A:$A)-(SUMIFS('7'!$A:$A,'7'!$T:$T,$C163,'7'!$C:$C,$D163)+SUMIFS('7'!$A:$A,'7'!$T:$T,$C163,'7'!$D:$D,$D163)+SUMIFS('7'!$A:$A,'7'!$T:$T,$C163,'7'!$C:$C,$G163)+SUMIFS('7'!$A:$A,'7'!$T:$T,$C163,'7'!$D:$D,$G163))))</f>
        <v/>
      </c>
      <c r="Q163" s="73" t="str">
        <f>IF('8'!$E$2="","",SUM(SUMIF('8'!$R:$R,$C163,'8'!$A:$A)-(SUMIFS('8'!$A:$A,'8'!$R:$R,$C163,'8'!$C:$C,$D163)+SUMIFS('8'!$A:$A,'8'!$R:$R,$C163,'8'!$D:$D,$D163)+SUMIFS('8'!$A:$A,'8'!$R:$R,$C163,'8'!$C:$C,$G163)+SUMIFS('8'!$A:$A,'8'!$R:$R,J163,'8'!$D:$D,$G163)),SUMIF('8'!$S:$S,$C163,'8'!$A:$A)-(SUMIFS('8'!$A:$A,'8'!$S:$S,$C163,'8'!$C:$C,$D163)+SUMIFS('8'!$A:$A,'8'!$S:$S,$C163,'8'!$D:$D,$D163)+SUMIFS('8'!$A:$A,'8'!$S:$S,$C163,'8'!$C:$C,$G163)+SUMIFS('8'!$A:$A,'8'!$S:$S,$C163,'8'!$D:$D,$G163)),SUMIF('8'!$T:$T,$C163,'8'!$A:$A)-(SUMIFS('8'!$A:$A,'8'!$T:$T,$C163,'8'!$C:$C,$D163)+SUMIFS('8'!$A:$A,'8'!$T:$T,$C163,'8'!$D:$D,$D163)+SUMIFS('8'!$A:$A,'8'!$T:$T,$C163,'8'!$C:$C,$G163)+SUMIFS('8'!$A:$A,'8'!$T:$T,$C163,'8'!$D:$D,$G163))))</f>
        <v/>
      </c>
      <c r="R163" s="73" t="str">
        <f>IF('9'!$E$2="","",SUM(SUMIF('9'!$R:$R,$C163,'9'!$A:$A)-(SUMIFS('9'!$A:$A,'9'!$R:$R,$C163,'9'!$C:$C,$D163)+SUMIFS('9'!$A:$A,'9'!$R:$R,$C163,'9'!$D:$D,$D163)+SUMIFS('9'!$A:$A,'9'!$R:$R,$C163,'9'!$C:$C,$G163)+SUMIFS('9'!$A:$A,'9'!$R:$R,K163,'9'!$D:$D,$G163)),SUMIF('9'!$S:$S,$C163,'9'!$A:$A)-(SUMIFS('9'!$A:$A,'9'!$S:$S,$C163,'9'!$C:$C,$D163)+SUMIFS('9'!$A:$A,'9'!$S:$S,$C163,'9'!$D:$D,$D163)+SUMIFS('9'!$A:$A,'9'!$S:$S,$C163,'9'!$C:$C,$G163)+SUMIFS('9'!$A:$A,'9'!$S:$S,$C163,'9'!$D:$D,$G163)),SUMIF('9'!$T:$T,$C163,'9'!$A:$A)-(SUMIFS('9'!$A:$A,'9'!$T:$T,$C163,'9'!$C:$C,$D163)+SUMIFS('9'!$A:$A,'9'!$T:$T,$C163,'9'!$D:$D,$D163)+SUMIFS('9'!$A:$A,'9'!$T:$T,$C163,'9'!$C:$C,$G163)+SUMIFS('9'!$A:$A,'9'!$T:$T,$C163,'9'!$D:$D,$G163))))</f>
        <v/>
      </c>
      <c r="S163" s="73" t="str">
        <f>IF('10'!$D$2="","",SUM(SUMIF('10'!$Q:$Q,$C163,'10'!$A:$A)-(SUMIFS('10'!$A:$A,'10'!$Q:$Q,$C163,'10'!$B:$B,$D163)+SUMIFS('10'!$A:$A,'10'!$Q:$Q,$C163,'10'!$C:$C,$D163)+SUMIFS('10'!$A:$A,'10'!$Q:$Q,$C163,'10'!$B:$B,$G163)+SUMIFS('10'!$A:$A,'10'!$Q:$Q,L163,'10'!$C:$C,$G163)),SUMIF('10'!$R:$R,$C163,'10'!$A:$A)-(SUMIFS('10'!$A:$A,'10'!$R:$R,$C163,'10'!$B:$B,$D163)+SUMIFS('10'!$A:$A,'10'!$R:$R,$C163,'10'!$C:$C,$D163)+SUMIFS('10'!$A:$A,'10'!$R:$R,$C163,'10'!$B:$B,$G163)+SUMIFS('10'!$A:$A,'10'!$R:$R,$C163,'10'!$C:$C,$G163)),SUMIF('10'!$S:$S,$C163,'10'!$A:$A)-(SUMIFS('10'!$A:$A,'10'!$S:$S,$C163,'10'!$B:$B,$D163)+SUMIFS('10'!$A:$A,'10'!$S:$S,$C163,'10'!$C:$C,$D163)+SUMIFS('10'!$A:$A,'10'!$S:$S,$C163,'10'!$B:$B,$G163)+SUMIFS('10'!$A:$A,'10'!$S:$S,$C163,'10'!$C:$C,$G163))))</f>
        <v/>
      </c>
      <c r="T163" s="73" t="str">
        <f>IF('11'!$D$2="","",SUM(SUMIF('11'!$Q:$Q,$C163,'11'!$A:$A)-(SUMIFS('11'!$A:$A,'11'!$Q:$Q,$C163,'11'!$B:$B,$D163)+SUMIFS('11'!$A:$A,'11'!$Q:$Q,$C163,'11'!$C:$C,$D163)+SUMIFS('11'!$A:$A,'11'!$Q:$Q,$C163,'11'!$B:$B,$G163)+SUMIFS('11'!$A:$A,'11'!$Q:$Q,M163,'11'!$C:$C,$G163)),SUMIF('11'!$R:$R,$C163,'11'!$A:$A)-(SUMIFS('11'!$A:$A,'11'!$R:$R,$C163,'11'!$B:$B,$D163)+SUMIFS('11'!$A:$A,'11'!$R:$R,$C163,'11'!$C:$C,$D163)+SUMIFS('11'!$A:$A,'11'!$R:$R,$C163,'11'!$B:$B,$G163)+SUMIFS('11'!$A:$A,'11'!$R:$R,$C163,'11'!$C:$C,$G163)),SUMIF('11'!$S:$S,$C163,'11'!$A:$A)-(SUMIFS('11'!$A:$A,'11'!$S:$S,$C163,'11'!$B:$B,$D163)+SUMIFS('11'!$A:$A,'11'!$S:$S,$C163,'11'!$C:$C,$D163)+SUMIFS('11'!$A:$A,'11'!$S:$S,$C163,'11'!$B:$B,$G163)+SUMIFS('11'!$A:$A,'11'!$S:$S,$C163,'11'!$C:$C,$G163))))</f>
        <v/>
      </c>
      <c r="U163" s="74" t="str">
        <f>IF('12'!$D$2="","",SUM(SUMIF('12'!$Q:$Q,$C163,'12'!$A:$A)-(SUMIFS('12'!$A:$A,'12'!$Q:$Q,$C163,'12'!$B:$B,$D163)+SUMIFS('12'!$A:$A,'12'!$Q:$Q,$C163,'12'!$C:$C,$D163)+SUMIFS('12'!$A:$A,'12'!$Q:$Q,$C163,'12'!$B:$B,$G163)+SUMIFS('12'!$A:$A,'12'!$Q:$Q,N163,'12'!$C:$C,$G163)),SUMIF('12'!$R:$R,$C163,'12'!$A:$A)-(SUMIFS('12'!$A:$A,'12'!$R:$R,$C163,'12'!$B:$B,$D163)+SUMIFS('12'!$A:$A,'12'!$R:$R,$C163,'12'!$C:$C,$D163)+SUMIFS('12'!$A:$A,'12'!$R:$R,$C163,'12'!$B:$B,$G163)+SUMIFS('12'!$A:$A,'12'!$R:$R,$C163,'12'!$C:$C,$G163)),SUMIF('12'!$S:$S,$C163,'12'!$A:$A)-(SUMIFS('12'!$A:$A,'12'!$S:$S,$C163,'12'!$B:$B,$D163)+SUMIFS('12'!$A:$A,'12'!$S:$S,$C163,'12'!$C:$C,$D163)+SUMIFS('12'!$A:$A,'12'!$S:$S,$C163,'12'!$B:$B,$G163)+SUMIFS('12'!$A:$A,'12'!$S:$S,$C163,'12'!$C:$C,$G163))))</f>
        <v/>
      </c>
      <c r="V163" s="75" t="str">
        <f>IF('13'!$D$2="","",SUM(SUMIF('13'!$Q:$Q,$C163,'13'!$A:$A)-(SUMIFS('13'!$A:$A,'13'!$Q:$Q,$C163,'13'!$B:$B,$D163)+SUMIFS('13'!$A:$A,'13'!$Q:$Q,$C163,'13'!$C:$C,$D163)+SUMIFS('13'!$A:$A,'13'!$Q:$Q,$C163,'13'!$B:$B,$G163)+SUMIFS('13'!$A:$A,'13'!$Q:$Q,O163,'13'!$C:$C,$G163)),SUMIF('13'!$R:$R,$C163,'13'!$A:$A)-(SUMIFS('13'!$A:$A,'13'!$R:$R,$C163,'13'!$B:$B,$D163)+SUMIFS('13'!$A:$A,'13'!$R:$R,$C163,'13'!$C:$C,$D163)+SUMIFS('13'!$A:$A,'13'!$R:$R,$C163,'13'!$B:$B,$G163)+SUMIFS('13'!$A:$A,'13'!$R:$R,$C163,'13'!$C:$C,$G163)),SUMIF('13'!$S:$S,$C163,'13'!$A:$A)-(SUMIFS('13'!$A:$A,'13'!$S:$S,$C163,'13'!$B:$B,$D163)+SUMIFS('13'!$A:$A,'13'!$S:$S,$C163,'13'!$C:$C,$D163)+SUMIFS('13'!$A:$A,'13'!$S:$S,$C163,'13'!$B:$B,$G163)+SUMIFS('13'!$A:$A,'13'!$S:$S,$C163,'13'!$C:$C,$G163))))</f>
        <v/>
      </c>
      <c r="W163" s="76" t="str">
        <f>IF('14'!$D$2="","",SUM(SUMIF('14'!$Q:$Q,$C163,'14'!$A:$A)-(SUMIFS('14'!$A:$A,'14'!$Q:$Q,$C163,'14'!$B:$B,$D163)+SUMIFS('14'!$A:$A,'14'!$Q:$Q,$C163,'14'!$C:$C,$D163)+SUMIFS('14'!$A:$A,'14'!$Q:$Q,$C163,'14'!$B:$B,$G163)+SUMIFS('14'!$A:$A,'14'!$Q:$Q,P163,'14'!$C:$C,$G163)),SUMIF('14'!$R:$R,$C163,'14'!$A:$A)-(SUMIFS('14'!$A:$A,'14'!$R:$R,$C163,'14'!$B:$B,$D163)+SUMIFS('14'!$A:$A,'14'!$R:$R,$C163,'14'!$C:$C,$D163)+SUMIFS('14'!$A:$A,'14'!$R:$R,$C163,'14'!$B:$B,$G163)+SUMIFS('14'!$A:$A,'14'!$R:$R,$C163,'14'!$C:$C,$G163)),SUMIF('14'!$S:$S,$C163,'14'!$A:$A)-(SUMIFS('14'!$A:$A,'14'!$S:$S,$C163,'14'!$B:$B,$D163)+SUMIFS('14'!$A:$A,'14'!$S:$S,$C163,'14'!$C:$C,$D163)+SUMIFS('14'!$A:$A,'14'!$S:$S,$C163,'14'!$B:$B,$G163)+SUMIFS('14'!$A:$A,'14'!$S:$S,$C163,'14'!$C:$C,$G163))))</f>
        <v/>
      </c>
      <c r="X163" s="73" t="str">
        <f>IF('15'!$D$2="","",SUM(SUMIF('15'!$Q:$Q,$C163,'15'!$A:$A)-(SUMIFS('15'!$A:$A,'15'!$Q:$Q,$C163,'15'!$B:$B,$D163)+SUMIFS('15'!$A:$A,'15'!$Q:$Q,$C163,'15'!$C:$C,$D163)+SUMIFS('15'!$A:$A,'15'!$Q:$Q,$C163,'15'!$B:$B,$G163)+SUMIFS('15'!$A:$A,'15'!$Q:$Q,Q163,'15'!$C:$C,$G163)),SUMIF('15'!$R:$R,$C163,'15'!$A:$A)-(SUMIFS('15'!$A:$A,'15'!$R:$R,$C163,'15'!$B:$B,$D163)+SUMIFS('15'!$A:$A,'15'!$R:$R,$C163,'15'!$C:$C,$D163)+SUMIFS('15'!$A:$A,'15'!$R:$R,$C163,'15'!$B:$B,$G163)+SUMIFS('15'!$A:$A,'15'!$R:$R,$C163,'15'!$C:$C,$G163)),SUMIF('15'!$S:$S,$C163,'15'!$A:$A)-(SUMIFS('15'!$A:$A,'15'!$S:$S,$C163,'15'!$B:$B,$D163)+SUMIFS('15'!$A:$A,'15'!$S:$S,$C163,'15'!$C:$C,$D163)+SUMIFS('15'!$A:$A,'15'!$S:$S,$C163,'15'!$B:$B,$G163)+SUMIFS('15'!$A:$A,'15'!$S:$S,$C163,'15'!$C:$C,$G163))))</f>
        <v/>
      </c>
      <c r="Y163" s="77">
        <f t="shared" si="37"/>
        <v>0</v>
      </c>
      <c r="Z163" s="85">
        <f>SUM(COUNTIF('1'!$R$2:$T$100,$C163),COUNTIF('2'!$R$2:$T$100,$C163),COUNTIF('3'!$R$2:$T$100,$C163),COUNTIF('4'!$R$2:$T$100,$C163),COUNTIF('5'!$R$2:$T$100,$C163),COUNTIF('6'!$R$2:$T$100,$C163),COUNTIF('7'!$R$2:$T$100,$C163),COUNTIF('8'!$R$2:$T$100,$C163),COUNTIF('9'!$R$2:$T$100,$C163),COUNTIF('10'!$Q$2:$S$100,$C163),COUNTIF('11'!$Q$2:$S$100,$C163),COUNTIF('12'!$Q$2:$S$100,$C163),COUNTIF('13'!$Q$2:$S$100,$C163),COUNTIF('14'!$Q$2:$S$100,$C163),COUNTIF('15'!$Q$2:$S$100,$C163))</f>
        <v>0</v>
      </c>
    </row>
    <row r="164" spans="1:26" x14ac:dyDescent="0.2">
      <c r="J164" s="12">
        <f>SUM(J3:J163)</f>
        <v>12</v>
      </c>
      <c r="K164" s="12">
        <f t="shared" ref="K164:Z164" si="47">SUM(K3:K163)</f>
        <v>97</v>
      </c>
      <c r="L164" s="12">
        <f t="shared" si="47"/>
        <v>87</v>
      </c>
      <c r="M164" s="12">
        <f t="shared" si="47"/>
        <v>0</v>
      </c>
      <c r="N164" s="12">
        <f t="shared" si="47"/>
        <v>0</v>
      </c>
      <c r="O164" s="12">
        <f t="shared" si="47"/>
        <v>0</v>
      </c>
      <c r="P164" s="12">
        <f t="shared" si="47"/>
        <v>0</v>
      </c>
      <c r="Q164" s="12">
        <f t="shared" si="47"/>
        <v>0</v>
      </c>
      <c r="R164" s="12">
        <f t="shared" si="47"/>
        <v>0</v>
      </c>
      <c r="S164" s="12">
        <f t="shared" si="47"/>
        <v>0</v>
      </c>
      <c r="T164" s="12">
        <f t="shared" si="47"/>
        <v>0</v>
      </c>
      <c r="U164" s="12">
        <f t="shared" si="47"/>
        <v>0</v>
      </c>
      <c r="V164" s="12">
        <f t="shared" si="47"/>
        <v>0</v>
      </c>
      <c r="W164" s="12">
        <f t="shared" si="47"/>
        <v>0</v>
      </c>
      <c r="X164" s="12">
        <f t="shared" si="47"/>
        <v>0</v>
      </c>
      <c r="Y164" s="12">
        <f t="shared" si="47"/>
        <v>196</v>
      </c>
      <c r="Z164" s="12">
        <f t="shared" si="47"/>
        <v>172</v>
      </c>
    </row>
    <row r="165" spans="1:26" x14ac:dyDescent="0.2">
      <c r="Y165" s="79"/>
    </row>
    <row r="166" spans="1:26" x14ac:dyDescent="0.2">
      <c r="Y166" s="79"/>
    </row>
    <row r="167" spans="1:26" x14ac:dyDescent="0.2">
      <c r="Y167" s="79"/>
    </row>
    <row r="168" spans="1:26" x14ac:dyDescent="0.2">
      <c r="Y168" s="79"/>
    </row>
    <row r="169" spans="1:26" x14ac:dyDescent="0.2">
      <c r="Y169" s="79"/>
    </row>
    <row r="170" spans="1:26" x14ac:dyDescent="0.2">
      <c r="Y170" s="79"/>
    </row>
    <row r="171" spans="1:26" x14ac:dyDescent="0.2">
      <c r="Y171" s="79"/>
    </row>
    <row r="172" spans="1:26" x14ac:dyDescent="0.2">
      <c r="Y172" s="79"/>
    </row>
    <row r="173" spans="1:26" x14ac:dyDescent="0.2">
      <c r="Y173" s="79"/>
    </row>
    <row r="174" spans="1:26" x14ac:dyDescent="0.2">
      <c r="Y174" s="79"/>
    </row>
    <row r="175" spans="1:26" x14ac:dyDescent="0.2">
      <c r="Y175" s="79"/>
    </row>
    <row r="176" spans="1:26" x14ac:dyDescent="0.2">
      <c r="Y176" s="79"/>
    </row>
    <row r="177" spans="25:25" x14ac:dyDescent="0.2">
      <c r="Y177" s="79"/>
    </row>
    <row r="178" spans="25:25" x14ac:dyDescent="0.2">
      <c r="Y178" s="79"/>
    </row>
    <row r="179" spans="25:25" x14ac:dyDescent="0.2">
      <c r="Y179" s="79"/>
    </row>
    <row r="180" spans="25:25" x14ac:dyDescent="0.2">
      <c r="Y180" s="79"/>
    </row>
    <row r="181" spans="25:25" x14ac:dyDescent="0.2">
      <c r="Y181" s="79"/>
    </row>
    <row r="182" spans="25:25" x14ac:dyDescent="0.2">
      <c r="Y182" s="79"/>
    </row>
    <row r="183" spans="25:25" x14ac:dyDescent="0.2">
      <c r="Y183" s="79"/>
    </row>
    <row r="184" spans="25:25" x14ac:dyDescent="0.2">
      <c r="Y184" s="79"/>
    </row>
    <row r="185" spans="25:25" x14ac:dyDescent="0.2">
      <c r="Y185" s="79"/>
    </row>
    <row r="186" spans="25:25" x14ac:dyDescent="0.2">
      <c r="Y186" s="79"/>
    </row>
    <row r="187" spans="25:25" x14ac:dyDescent="0.2">
      <c r="Y187" s="79"/>
    </row>
    <row r="188" spans="25:25" x14ac:dyDescent="0.2">
      <c r="Y188" s="79"/>
    </row>
    <row r="189" spans="25:25" x14ac:dyDescent="0.2">
      <c r="Y189" s="79"/>
    </row>
    <row r="190" spans="25:25" x14ac:dyDescent="0.2">
      <c r="Y190" s="79"/>
    </row>
    <row r="191" spans="25:25" x14ac:dyDescent="0.2">
      <c r="Y191" s="79"/>
    </row>
    <row r="192" spans="25:25" x14ac:dyDescent="0.2">
      <c r="Y192" s="79"/>
    </row>
    <row r="193" spans="25:25" x14ac:dyDescent="0.2">
      <c r="Y193" s="79"/>
    </row>
    <row r="194" spans="25:25" x14ac:dyDescent="0.2">
      <c r="Y194" s="79"/>
    </row>
    <row r="195" spans="25:25" x14ac:dyDescent="0.2">
      <c r="Y195" s="79"/>
    </row>
    <row r="196" spans="25:25" x14ac:dyDescent="0.2">
      <c r="Y196" s="79"/>
    </row>
    <row r="197" spans="25:25" x14ac:dyDescent="0.2">
      <c r="Y197" s="79"/>
    </row>
    <row r="198" spans="25:25" x14ac:dyDescent="0.2">
      <c r="Y198" s="79"/>
    </row>
    <row r="199" spans="25:25" x14ac:dyDescent="0.2">
      <c r="Y199" s="79"/>
    </row>
    <row r="200" spans="25:25" x14ac:dyDescent="0.2">
      <c r="Y200" s="79"/>
    </row>
    <row r="201" spans="25:25" x14ac:dyDescent="0.2">
      <c r="Y201" s="79"/>
    </row>
    <row r="202" spans="25:25" x14ac:dyDescent="0.2">
      <c r="Y202" s="79"/>
    </row>
    <row r="203" spans="25:25" x14ac:dyDescent="0.2">
      <c r="Y203" s="79"/>
    </row>
    <row r="204" spans="25:25" x14ac:dyDescent="0.2">
      <c r="Y204" s="79"/>
    </row>
    <row r="205" spans="25:25" x14ac:dyDescent="0.2">
      <c r="Y205" s="79"/>
    </row>
    <row r="206" spans="25:25" x14ac:dyDescent="0.2">
      <c r="Y206" s="79"/>
    </row>
    <row r="207" spans="25:25" x14ac:dyDescent="0.2">
      <c r="Y207" s="79"/>
    </row>
    <row r="208" spans="25:25" x14ac:dyDescent="0.2">
      <c r="Y208" s="79"/>
    </row>
    <row r="209" spans="25:25" x14ac:dyDescent="0.2">
      <c r="Y209" s="79"/>
    </row>
    <row r="210" spans="25:25" x14ac:dyDescent="0.2">
      <c r="Y210" s="79"/>
    </row>
    <row r="211" spans="25:25" x14ac:dyDescent="0.2">
      <c r="Y211" s="79"/>
    </row>
    <row r="212" spans="25:25" x14ac:dyDescent="0.2">
      <c r="Y212" s="79"/>
    </row>
    <row r="213" spans="25:25" x14ac:dyDescent="0.2">
      <c r="Y213" s="79"/>
    </row>
    <row r="214" spans="25:25" x14ac:dyDescent="0.2">
      <c r="Y214" s="79"/>
    </row>
    <row r="215" spans="25:25" x14ac:dyDescent="0.2">
      <c r="Y215" s="79"/>
    </row>
    <row r="216" spans="25:25" x14ac:dyDescent="0.2">
      <c r="Y216" s="79"/>
    </row>
    <row r="217" spans="25:25" x14ac:dyDescent="0.2">
      <c r="Y217" s="79"/>
    </row>
    <row r="218" spans="25:25" x14ac:dyDescent="0.2">
      <c r="Y218" s="79"/>
    </row>
    <row r="219" spans="25:25" x14ac:dyDescent="0.2">
      <c r="Y219" s="79"/>
    </row>
    <row r="220" spans="25:25" x14ac:dyDescent="0.2">
      <c r="Y220" s="79"/>
    </row>
    <row r="221" spans="25:25" x14ac:dyDescent="0.2">
      <c r="Y221" s="79"/>
    </row>
    <row r="222" spans="25:25" x14ac:dyDescent="0.2">
      <c r="Y222" s="79"/>
    </row>
    <row r="223" spans="25:25" x14ac:dyDescent="0.2">
      <c r="Y223" s="79"/>
    </row>
    <row r="224" spans="25:25" x14ac:dyDescent="0.2">
      <c r="Y224" s="79"/>
    </row>
    <row r="225" spans="25:25" x14ac:dyDescent="0.2">
      <c r="Y225" s="79"/>
    </row>
    <row r="226" spans="25:25" x14ac:dyDescent="0.2">
      <c r="Y226" s="79"/>
    </row>
    <row r="227" spans="25:25" x14ac:dyDescent="0.2">
      <c r="Y227" s="79"/>
    </row>
    <row r="228" spans="25:25" x14ac:dyDescent="0.2">
      <c r="Y228" s="79"/>
    </row>
    <row r="229" spans="25:25" x14ac:dyDescent="0.2">
      <c r="Y229" s="79"/>
    </row>
    <row r="230" spans="25:25" x14ac:dyDescent="0.2">
      <c r="Y230" s="79"/>
    </row>
    <row r="231" spans="25:25" x14ac:dyDescent="0.2">
      <c r="Y231" s="79"/>
    </row>
    <row r="232" spans="25:25" x14ac:dyDescent="0.2">
      <c r="Y232" s="79"/>
    </row>
    <row r="233" spans="25:25" x14ac:dyDescent="0.2">
      <c r="Y233" s="79"/>
    </row>
    <row r="234" spans="25:25" x14ac:dyDescent="0.2">
      <c r="Y234" s="79"/>
    </row>
    <row r="235" spans="25:25" x14ac:dyDescent="0.2">
      <c r="Y235" s="79"/>
    </row>
    <row r="236" spans="25:25" x14ac:dyDescent="0.2">
      <c r="Y236" s="79"/>
    </row>
    <row r="237" spans="25:25" x14ac:dyDescent="0.2">
      <c r="Y237" s="79"/>
    </row>
    <row r="238" spans="25:25" x14ac:dyDescent="0.2">
      <c r="Y238" s="79"/>
    </row>
    <row r="239" spans="25:25" x14ac:dyDescent="0.2">
      <c r="Y239" s="79"/>
    </row>
    <row r="240" spans="25:25" x14ac:dyDescent="0.2">
      <c r="Y240" s="79"/>
    </row>
    <row r="241" spans="25:25" x14ac:dyDescent="0.2">
      <c r="Y241" s="79"/>
    </row>
    <row r="242" spans="25:25" x14ac:dyDescent="0.2">
      <c r="Y242" s="79"/>
    </row>
    <row r="243" spans="25:25" x14ac:dyDescent="0.2">
      <c r="Y243" s="79"/>
    </row>
    <row r="244" spans="25:25" x14ac:dyDescent="0.2">
      <c r="Y244" s="79"/>
    </row>
    <row r="245" spans="25:25" x14ac:dyDescent="0.2">
      <c r="Y245" s="79"/>
    </row>
    <row r="246" spans="25:25" x14ac:dyDescent="0.2">
      <c r="Y246" s="79"/>
    </row>
    <row r="247" spans="25:25" x14ac:dyDescent="0.2">
      <c r="Y247" s="79"/>
    </row>
    <row r="248" spans="25:25" x14ac:dyDescent="0.2">
      <c r="Y248" s="79"/>
    </row>
    <row r="249" spans="25:25" x14ac:dyDescent="0.2">
      <c r="Y249" s="79"/>
    </row>
    <row r="250" spans="25:25" x14ac:dyDescent="0.2">
      <c r="Y250" s="79"/>
    </row>
    <row r="251" spans="25:25" x14ac:dyDescent="0.2">
      <c r="Y251" s="79"/>
    </row>
    <row r="252" spans="25:25" x14ac:dyDescent="0.2">
      <c r="Y252" s="79"/>
    </row>
    <row r="253" spans="25:25" x14ac:dyDescent="0.2">
      <c r="Y253" s="79"/>
    </row>
    <row r="254" spans="25:25" x14ac:dyDescent="0.2">
      <c r="Y254" s="79"/>
    </row>
    <row r="255" spans="25:25" x14ac:dyDescent="0.2">
      <c r="Y255" s="79"/>
    </row>
    <row r="256" spans="25:25" x14ac:dyDescent="0.2">
      <c r="Y256" s="79"/>
    </row>
    <row r="257" spans="25:25" x14ac:dyDescent="0.2">
      <c r="Y257" s="79"/>
    </row>
    <row r="258" spans="25:25" x14ac:dyDescent="0.2">
      <c r="Y258" s="79"/>
    </row>
    <row r="259" spans="25:25" x14ac:dyDescent="0.2">
      <c r="Y259" s="79"/>
    </row>
    <row r="260" spans="25:25" x14ac:dyDescent="0.2">
      <c r="Y260" s="79"/>
    </row>
    <row r="261" spans="25:25" x14ac:dyDescent="0.2">
      <c r="Y261" s="79"/>
    </row>
    <row r="262" spans="25:25" x14ac:dyDescent="0.2">
      <c r="Y262" s="79"/>
    </row>
    <row r="263" spans="25:25" x14ac:dyDescent="0.2">
      <c r="Y263" s="79"/>
    </row>
    <row r="264" spans="25:25" x14ac:dyDescent="0.2">
      <c r="Y264" s="79"/>
    </row>
    <row r="265" spans="25:25" x14ac:dyDescent="0.2">
      <c r="Y265" s="79"/>
    </row>
    <row r="266" spans="25:25" x14ac:dyDescent="0.2">
      <c r="Y266" s="79"/>
    </row>
    <row r="267" spans="25:25" x14ac:dyDescent="0.2">
      <c r="Y267" s="79"/>
    </row>
    <row r="268" spans="25:25" x14ac:dyDescent="0.2">
      <c r="Y268" s="79"/>
    </row>
    <row r="269" spans="25:25" x14ac:dyDescent="0.2">
      <c r="Y269" s="79"/>
    </row>
    <row r="270" spans="25:25" x14ac:dyDescent="0.2">
      <c r="Y270" s="79"/>
    </row>
    <row r="271" spans="25:25" x14ac:dyDescent="0.2">
      <c r="Y271" s="79"/>
    </row>
    <row r="272" spans="25:25" x14ac:dyDescent="0.2">
      <c r="Y272" s="79"/>
    </row>
    <row r="273" spans="25:25" x14ac:dyDescent="0.2">
      <c r="Y273" s="79"/>
    </row>
    <row r="274" spans="25:25" x14ac:dyDescent="0.2">
      <c r="Y274" s="79"/>
    </row>
    <row r="275" spans="25:25" x14ac:dyDescent="0.2">
      <c r="Y275" s="79"/>
    </row>
    <row r="276" spans="25:25" x14ac:dyDescent="0.2">
      <c r="Y276" s="79"/>
    </row>
    <row r="277" spans="25:25" x14ac:dyDescent="0.2">
      <c r="Y277" s="79"/>
    </row>
    <row r="278" spans="25:25" x14ac:dyDescent="0.2">
      <c r="Y278" s="79"/>
    </row>
    <row r="279" spans="25:25" x14ac:dyDescent="0.2">
      <c r="Y279" s="79"/>
    </row>
    <row r="280" spans="25:25" x14ac:dyDescent="0.2">
      <c r="Y280" s="79"/>
    </row>
    <row r="281" spans="25:25" x14ac:dyDescent="0.2">
      <c r="Y281" s="79"/>
    </row>
    <row r="282" spans="25:25" x14ac:dyDescent="0.2">
      <c r="Y282" s="79"/>
    </row>
    <row r="283" spans="25:25" x14ac:dyDescent="0.2">
      <c r="Y283" s="79"/>
    </row>
    <row r="284" spans="25:25" x14ac:dyDescent="0.2">
      <c r="Y284" s="79"/>
    </row>
    <row r="285" spans="25:25" x14ac:dyDescent="0.2">
      <c r="Y285" s="79"/>
    </row>
    <row r="286" spans="25:25" x14ac:dyDescent="0.2">
      <c r="Y286" s="79"/>
    </row>
    <row r="287" spans="25:25" x14ac:dyDescent="0.2">
      <c r="Y287" s="79"/>
    </row>
    <row r="288" spans="25:25" x14ac:dyDescent="0.2">
      <c r="Y288" s="79"/>
    </row>
    <row r="289" spans="25:25" x14ac:dyDescent="0.2">
      <c r="Y289" s="79"/>
    </row>
    <row r="290" spans="25:25" x14ac:dyDescent="0.2">
      <c r="Y290" s="79"/>
    </row>
    <row r="291" spans="25:25" x14ac:dyDescent="0.2">
      <c r="Y291" s="79"/>
    </row>
    <row r="292" spans="25:25" x14ac:dyDescent="0.2">
      <c r="Y292" s="79"/>
    </row>
    <row r="293" spans="25:25" x14ac:dyDescent="0.2">
      <c r="Y293" s="79"/>
    </row>
    <row r="294" spans="25:25" x14ac:dyDescent="0.2">
      <c r="Y294" s="79"/>
    </row>
    <row r="295" spans="25:25" x14ac:dyDescent="0.2">
      <c r="Y295" s="79"/>
    </row>
    <row r="296" spans="25:25" x14ac:dyDescent="0.2">
      <c r="Y296" s="79"/>
    </row>
    <row r="297" spans="25:25" x14ac:dyDescent="0.2">
      <c r="Y297" s="79"/>
    </row>
    <row r="298" spans="25:25" x14ac:dyDescent="0.2">
      <c r="Y298" s="79"/>
    </row>
    <row r="299" spans="25:25" x14ac:dyDescent="0.2">
      <c r="Y299" s="79"/>
    </row>
    <row r="300" spans="25:25" x14ac:dyDescent="0.2">
      <c r="Y300" s="79"/>
    </row>
    <row r="301" spans="25:25" x14ac:dyDescent="0.2">
      <c r="Y301" s="79"/>
    </row>
    <row r="302" spans="25:25" x14ac:dyDescent="0.2">
      <c r="Y302" s="79"/>
    </row>
    <row r="303" spans="25:25" x14ac:dyDescent="0.2">
      <c r="Y303" s="79"/>
    </row>
    <row r="304" spans="25:25" x14ac:dyDescent="0.2">
      <c r="Y304" s="79"/>
    </row>
    <row r="305" spans="25:25" x14ac:dyDescent="0.2">
      <c r="Y305" s="79"/>
    </row>
    <row r="306" spans="25:25" x14ac:dyDescent="0.2">
      <c r="Y306" s="79"/>
    </row>
    <row r="307" spans="25:25" x14ac:dyDescent="0.2">
      <c r="Y307" s="79"/>
    </row>
    <row r="308" spans="25:25" x14ac:dyDescent="0.2">
      <c r="Y308" s="79"/>
    </row>
    <row r="309" spans="25:25" x14ac:dyDescent="0.2">
      <c r="Y309" s="79"/>
    </row>
    <row r="310" spans="25:25" x14ac:dyDescent="0.2">
      <c r="Y310" s="79"/>
    </row>
    <row r="311" spans="25:25" x14ac:dyDescent="0.2">
      <c r="Y311" s="79"/>
    </row>
    <row r="312" spans="25:25" x14ac:dyDescent="0.2">
      <c r="Y312" s="79"/>
    </row>
    <row r="313" spans="25:25" x14ac:dyDescent="0.2">
      <c r="Y313" s="79"/>
    </row>
    <row r="314" spans="25:25" x14ac:dyDescent="0.2">
      <c r="Y314" s="79"/>
    </row>
    <row r="315" spans="25:25" x14ac:dyDescent="0.2">
      <c r="Y315" s="79"/>
    </row>
    <row r="316" spans="25:25" x14ac:dyDescent="0.2">
      <c r="Y316" s="79"/>
    </row>
    <row r="317" spans="25:25" x14ac:dyDescent="0.2">
      <c r="Y317" s="79"/>
    </row>
    <row r="318" spans="25:25" x14ac:dyDescent="0.2">
      <c r="Y318" s="79"/>
    </row>
    <row r="319" spans="25:25" x14ac:dyDescent="0.2">
      <c r="Y319" s="79"/>
    </row>
    <row r="320" spans="25:25" x14ac:dyDescent="0.2">
      <c r="Y320" s="79"/>
    </row>
    <row r="321" spans="25:25" x14ac:dyDescent="0.2">
      <c r="Y321" s="79"/>
    </row>
    <row r="322" spans="25:25" x14ac:dyDescent="0.2">
      <c r="Y322" s="79"/>
    </row>
    <row r="323" spans="25:25" x14ac:dyDescent="0.2">
      <c r="Y323" s="79"/>
    </row>
    <row r="324" spans="25:25" x14ac:dyDescent="0.2">
      <c r="Y324" s="79"/>
    </row>
    <row r="325" spans="25:25" x14ac:dyDescent="0.2">
      <c r="Y325" s="79"/>
    </row>
    <row r="326" spans="25:25" x14ac:dyDescent="0.2">
      <c r="Y326" s="79"/>
    </row>
    <row r="327" spans="25:25" x14ac:dyDescent="0.2">
      <c r="Y327" s="79"/>
    </row>
    <row r="328" spans="25:25" x14ac:dyDescent="0.2">
      <c r="Y328" s="79"/>
    </row>
    <row r="329" spans="25:25" x14ac:dyDescent="0.2">
      <c r="Y329" s="79"/>
    </row>
    <row r="330" spans="25:25" x14ac:dyDescent="0.2">
      <c r="Y330" s="79"/>
    </row>
    <row r="331" spans="25:25" x14ac:dyDescent="0.2">
      <c r="Y331" s="79"/>
    </row>
    <row r="332" spans="25:25" x14ac:dyDescent="0.2">
      <c r="Y332" s="79"/>
    </row>
    <row r="333" spans="25:25" x14ac:dyDescent="0.2">
      <c r="Y333" s="79"/>
    </row>
    <row r="334" spans="25:25" x14ac:dyDescent="0.2">
      <c r="Y334" s="79"/>
    </row>
    <row r="335" spans="25:25" x14ac:dyDescent="0.2">
      <c r="Y335" s="79"/>
    </row>
    <row r="336" spans="25:25" x14ac:dyDescent="0.2">
      <c r="Y336" s="79"/>
    </row>
    <row r="337" spans="25:25" x14ac:dyDescent="0.2">
      <c r="Y337" s="79"/>
    </row>
    <row r="338" spans="25:25" x14ac:dyDescent="0.2">
      <c r="Y338" s="79"/>
    </row>
    <row r="339" spans="25:25" x14ac:dyDescent="0.2">
      <c r="Y339" s="79"/>
    </row>
    <row r="340" spans="25:25" x14ac:dyDescent="0.2">
      <c r="Y340" s="79"/>
    </row>
    <row r="341" spans="25:25" x14ac:dyDescent="0.2">
      <c r="Y341" s="79"/>
    </row>
    <row r="342" spans="25:25" x14ac:dyDescent="0.2">
      <c r="Y342" s="79"/>
    </row>
    <row r="343" spans="25:25" x14ac:dyDescent="0.2">
      <c r="Y343" s="79"/>
    </row>
    <row r="344" spans="25:25" x14ac:dyDescent="0.2">
      <c r="Y344" s="79"/>
    </row>
    <row r="345" spans="25:25" x14ac:dyDescent="0.2">
      <c r="Y345" s="79"/>
    </row>
    <row r="346" spans="25:25" x14ac:dyDescent="0.2">
      <c r="Y346" s="79"/>
    </row>
    <row r="347" spans="25:25" x14ac:dyDescent="0.2">
      <c r="Y347" s="79"/>
    </row>
    <row r="348" spans="25:25" x14ac:dyDescent="0.2">
      <c r="Y348" s="79"/>
    </row>
    <row r="349" spans="25:25" x14ac:dyDescent="0.2">
      <c r="Y349" s="79"/>
    </row>
    <row r="350" spans="25:25" x14ac:dyDescent="0.2">
      <c r="Y350" s="79"/>
    </row>
    <row r="351" spans="25:25" x14ac:dyDescent="0.2">
      <c r="Y351" s="79"/>
    </row>
    <row r="352" spans="25:25" x14ac:dyDescent="0.2">
      <c r="Y352" s="79"/>
    </row>
    <row r="353" spans="25:25" x14ac:dyDescent="0.2">
      <c r="Y353" s="79"/>
    </row>
    <row r="354" spans="25:25" x14ac:dyDescent="0.2">
      <c r="Y354" s="79"/>
    </row>
    <row r="355" spans="25:25" x14ac:dyDescent="0.2">
      <c r="Y355" s="79"/>
    </row>
    <row r="356" spans="25:25" x14ac:dyDescent="0.2">
      <c r="Y356" s="79"/>
    </row>
    <row r="357" spans="25:25" x14ac:dyDescent="0.2">
      <c r="Y357" s="79"/>
    </row>
    <row r="358" spans="25:25" x14ac:dyDescent="0.2">
      <c r="Y358" s="79"/>
    </row>
    <row r="359" spans="25:25" x14ac:dyDescent="0.2">
      <c r="Y359" s="79"/>
    </row>
    <row r="360" spans="25:25" x14ac:dyDescent="0.2">
      <c r="Y360" s="79"/>
    </row>
    <row r="361" spans="25:25" x14ac:dyDescent="0.2">
      <c r="Y361" s="79"/>
    </row>
    <row r="362" spans="25:25" x14ac:dyDescent="0.2">
      <c r="Y362" s="79"/>
    </row>
    <row r="363" spans="25:25" x14ac:dyDescent="0.2">
      <c r="Y363" s="79"/>
    </row>
    <row r="364" spans="25:25" x14ac:dyDescent="0.2">
      <c r="Y364" s="79"/>
    </row>
    <row r="365" spans="25:25" x14ac:dyDescent="0.2">
      <c r="Y365" s="79"/>
    </row>
    <row r="366" spans="25:25" x14ac:dyDescent="0.2">
      <c r="Y366" s="79"/>
    </row>
    <row r="367" spans="25:25" x14ac:dyDescent="0.2">
      <c r="Y367" s="79"/>
    </row>
    <row r="368" spans="25:25" x14ac:dyDescent="0.2">
      <c r="Y368" s="79"/>
    </row>
    <row r="369" spans="25:25" x14ac:dyDescent="0.2">
      <c r="Y369" s="79"/>
    </row>
    <row r="370" spans="25:25" x14ac:dyDescent="0.2">
      <c r="Y370" s="79"/>
    </row>
    <row r="371" spans="25:25" x14ac:dyDescent="0.2">
      <c r="Y371" s="79"/>
    </row>
    <row r="372" spans="25:25" x14ac:dyDescent="0.2">
      <c r="Y372" s="79"/>
    </row>
    <row r="373" spans="25:25" x14ac:dyDescent="0.2">
      <c r="Y373" s="79"/>
    </row>
    <row r="374" spans="25:25" x14ac:dyDescent="0.2">
      <c r="Y374" s="79"/>
    </row>
    <row r="375" spans="25:25" x14ac:dyDescent="0.2">
      <c r="Y375" s="79"/>
    </row>
    <row r="376" spans="25:25" x14ac:dyDescent="0.2">
      <c r="Y376" s="79"/>
    </row>
    <row r="377" spans="25:25" x14ac:dyDescent="0.2">
      <c r="Y377" s="79"/>
    </row>
    <row r="378" spans="25:25" x14ac:dyDescent="0.2">
      <c r="Y378" s="79"/>
    </row>
    <row r="379" spans="25:25" x14ac:dyDescent="0.2">
      <c r="Y379" s="79"/>
    </row>
    <row r="380" spans="25:25" x14ac:dyDescent="0.2">
      <c r="Y380" s="79"/>
    </row>
    <row r="381" spans="25:25" x14ac:dyDescent="0.2">
      <c r="Y381" s="79"/>
    </row>
    <row r="382" spans="25:25" x14ac:dyDescent="0.2">
      <c r="Y382" s="79"/>
    </row>
    <row r="383" spans="25:25" x14ac:dyDescent="0.2">
      <c r="Y383" s="79"/>
    </row>
    <row r="384" spans="25:25" x14ac:dyDescent="0.2">
      <c r="Y384" s="79"/>
    </row>
    <row r="385" spans="25:25" x14ac:dyDescent="0.2">
      <c r="Y385" s="79"/>
    </row>
    <row r="386" spans="25:25" x14ac:dyDescent="0.2">
      <c r="Y386" s="79"/>
    </row>
    <row r="387" spans="25:25" x14ac:dyDescent="0.2">
      <c r="Y387" s="79"/>
    </row>
    <row r="388" spans="25:25" x14ac:dyDescent="0.2">
      <c r="Y388" s="79"/>
    </row>
    <row r="389" spans="25:25" x14ac:dyDescent="0.2">
      <c r="Y389" s="79"/>
    </row>
    <row r="390" spans="25:25" x14ac:dyDescent="0.2">
      <c r="Y390" s="79"/>
    </row>
    <row r="391" spans="25:25" x14ac:dyDescent="0.2">
      <c r="Y391" s="79"/>
    </row>
    <row r="392" spans="25:25" x14ac:dyDescent="0.2">
      <c r="Y392" s="79"/>
    </row>
    <row r="393" spans="25:25" x14ac:dyDescent="0.2">
      <c r="Y393" s="79"/>
    </row>
    <row r="394" spans="25:25" x14ac:dyDescent="0.2">
      <c r="Y394" s="79"/>
    </row>
    <row r="395" spans="25:25" x14ac:dyDescent="0.2">
      <c r="Y395" s="79"/>
    </row>
    <row r="396" spans="25:25" x14ac:dyDescent="0.2">
      <c r="Y396" s="79"/>
    </row>
    <row r="397" spans="25:25" x14ac:dyDescent="0.2">
      <c r="Y397" s="79"/>
    </row>
    <row r="398" spans="25:25" x14ac:dyDescent="0.2">
      <c r="Y398" s="79"/>
    </row>
    <row r="399" spans="25:25" x14ac:dyDescent="0.2">
      <c r="Y399" s="79"/>
    </row>
    <row r="400" spans="25:25" x14ac:dyDescent="0.2">
      <c r="Y400" s="79"/>
    </row>
    <row r="401" spans="25:25" x14ac:dyDescent="0.2">
      <c r="Y401" s="79"/>
    </row>
    <row r="402" spans="25:25" x14ac:dyDescent="0.2">
      <c r="Y402" s="79"/>
    </row>
    <row r="403" spans="25:25" x14ac:dyDescent="0.2">
      <c r="Y403" s="79"/>
    </row>
    <row r="404" spans="25:25" x14ac:dyDescent="0.2">
      <c r="Y404" s="79"/>
    </row>
    <row r="405" spans="25:25" x14ac:dyDescent="0.2">
      <c r="Y405" s="79"/>
    </row>
    <row r="406" spans="25:25" x14ac:dyDescent="0.2">
      <c r="Y406" s="79"/>
    </row>
    <row r="407" spans="25:25" x14ac:dyDescent="0.2">
      <c r="Y407" s="79"/>
    </row>
    <row r="408" spans="25:25" x14ac:dyDescent="0.2">
      <c r="Y408" s="79"/>
    </row>
    <row r="409" spans="25:25" x14ac:dyDescent="0.2">
      <c r="Y409" s="79"/>
    </row>
    <row r="410" spans="25:25" x14ac:dyDescent="0.2">
      <c r="Y410" s="79"/>
    </row>
    <row r="411" spans="25:25" x14ac:dyDescent="0.2">
      <c r="Y411" s="79"/>
    </row>
    <row r="412" spans="25:25" x14ac:dyDescent="0.2">
      <c r="Y412" s="79"/>
    </row>
    <row r="413" spans="25:25" x14ac:dyDescent="0.2">
      <c r="Y413" s="79"/>
    </row>
    <row r="414" spans="25:25" x14ac:dyDescent="0.2">
      <c r="Y414" s="79"/>
    </row>
    <row r="415" spans="25:25" x14ac:dyDescent="0.2">
      <c r="Y415" s="79"/>
    </row>
    <row r="416" spans="25:25" x14ac:dyDescent="0.2">
      <c r="Y416" s="79"/>
    </row>
    <row r="417" spans="25:25" x14ac:dyDescent="0.2">
      <c r="Y417" s="79"/>
    </row>
    <row r="418" spans="25:25" x14ac:dyDescent="0.2">
      <c r="Y418" s="79"/>
    </row>
    <row r="419" spans="25:25" x14ac:dyDescent="0.2">
      <c r="Y419" s="79"/>
    </row>
    <row r="420" spans="25:25" x14ac:dyDescent="0.2">
      <c r="Y420" s="79"/>
    </row>
    <row r="421" spans="25:25" x14ac:dyDescent="0.2">
      <c r="Y421" s="79"/>
    </row>
    <row r="422" spans="25:25" x14ac:dyDescent="0.2">
      <c r="Y422" s="79"/>
    </row>
    <row r="423" spans="25:25" x14ac:dyDescent="0.2">
      <c r="Y423" s="79"/>
    </row>
    <row r="424" spans="25:25" x14ac:dyDescent="0.2">
      <c r="Y424" s="79"/>
    </row>
    <row r="425" spans="25:25" x14ac:dyDescent="0.2">
      <c r="Y425" s="79"/>
    </row>
    <row r="426" spans="25:25" x14ac:dyDescent="0.2">
      <c r="Y426" s="79"/>
    </row>
    <row r="427" spans="25:25" x14ac:dyDescent="0.2">
      <c r="Y427" s="79"/>
    </row>
    <row r="428" spans="25:25" x14ac:dyDescent="0.2">
      <c r="Y428" s="79"/>
    </row>
    <row r="429" spans="25:25" x14ac:dyDescent="0.2">
      <c r="Y429" s="79"/>
    </row>
    <row r="430" spans="25:25" x14ac:dyDescent="0.2">
      <c r="Y430" s="79"/>
    </row>
    <row r="431" spans="25:25" x14ac:dyDescent="0.2">
      <c r="Y431" s="79"/>
    </row>
    <row r="432" spans="25:25" x14ac:dyDescent="0.2">
      <c r="Y432" s="79"/>
    </row>
    <row r="433" spans="25:25" x14ac:dyDescent="0.2">
      <c r="Y433" s="79"/>
    </row>
    <row r="434" spans="25:25" x14ac:dyDescent="0.2">
      <c r="Y434" s="79"/>
    </row>
    <row r="435" spans="25:25" x14ac:dyDescent="0.2">
      <c r="Y435" s="79"/>
    </row>
    <row r="436" spans="25:25" x14ac:dyDescent="0.2">
      <c r="Y436" s="79"/>
    </row>
    <row r="437" spans="25:25" x14ac:dyDescent="0.2">
      <c r="Y437" s="79"/>
    </row>
    <row r="438" spans="25:25" x14ac:dyDescent="0.2">
      <c r="Y438" s="79"/>
    </row>
    <row r="439" spans="25:25" x14ac:dyDescent="0.2">
      <c r="Y439" s="79"/>
    </row>
    <row r="440" spans="25:25" x14ac:dyDescent="0.2">
      <c r="Y440" s="79"/>
    </row>
    <row r="441" spans="25:25" x14ac:dyDescent="0.2">
      <c r="Y441" s="79"/>
    </row>
    <row r="442" spans="25:25" x14ac:dyDescent="0.2">
      <c r="Y442" s="79"/>
    </row>
    <row r="443" spans="25:25" x14ac:dyDescent="0.2">
      <c r="Y443" s="79"/>
    </row>
    <row r="444" spans="25:25" x14ac:dyDescent="0.2">
      <c r="Y444" s="79"/>
    </row>
    <row r="445" spans="25:25" x14ac:dyDescent="0.2">
      <c r="Y445" s="79"/>
    </row>
    <row r="446" spans="25:25" x14ac:dyDescent="0.2">
      <c r="Y446" s="79"/>
    </row>
    <row r="447" spans="25:25" x14ac:dyDescent="0.2">
      <c r="Y447" s="79"/>
    </row>
    <row r="448" spans="25:25" x14ac:dyDescent="0.2">
      <c r="Y448" s="79"/>
    </row>
    <row r="449" spans="25:25" x14ac:dyDescent="0.2">
      <c r="Y449" s="79"/>
    </row>
    <row r="450" spans="25:25" x14ac:dyDescent="0.2">
      <c r="Y450" s="79"/>
    </row>
    <row r="451" spans="25:25" x14ac:dyDescent="0.2">
      <c r="Y451" s="79"/>
    </row>
    <row r="452" spans="25:25" x14ac:dyDescent="0.2">
      <c r="Y452" s="79"/>
    </row>
    <row r="453" spans="25:25" x14ac:dyDescent="0.2">
      <c r="Y453" s="79"/>
    </row>
    <row r="454" spans="25:25" x14ac:dyDescent="0.2">
      <c r="Y454" s="79"/>
    </row>
    <row r="455" spans="25:25" x14ac:dyDescent="0.2">
      <c r="Y455" s="79"/>
    </row>
    <row r="456" spans="25:25" x14ac:dyDescent="0.2">
      <c r="Y456" s="79"/>
    </row>
    <row r="457" spans="25:25" x14ac:dyDescent="0.2">
      <c r="Y457" s="79"/>
    </row>
    <row r="458" spans="25:25" x14ac:dyDescent="0.2">
      <c r="Y458" s="79"/>
    </row>
    <row r="459" spans="25:25" x14ac:dyDescent="0.2">
      <c r="Y459" s="79"/>
    </row>
    <row r="460" spans="25:25" x14ac:dyDescent="0.2">
      <c r="Y460" s="79"/>
    </row>
    <row r="461" spans="25:25" x14ac:dyDescent="0.2">
      <c r="Y461" s="79"/>
    </row>
    <row r="462" spans="25:25" x14ac:dyDescent="0.2">
      <c r="Y462" s="79"/>
    </row>
    <row r="463" spans="25:25" x14ac:dyDescent="0.2">
      <c r="Y463" s="79"/>
    </row>
    <row r="464" spans="25:25" x14ac:dyDescent="0.2">
      <c r="Y464" s="79"/>
    </row>
    <row r="465" spans="25:25" x14ac:dyDescent="0.2">
      <c r="Y465" s="79"/>
    </row>
    <row r="466" spans="25:25" x14ac:dyDescent="0.2">
      <c r="Y466" s="79"/>
    </row>
    <row r="467" spans="25:25" x14ac:dyDescent="0.2">
      <c r="Y467" s="79"/>
    </row>
    <row r="468" spans="25:25" x14ac:dyDescent="0.2">
      <c r="Y468" s="79"/>
    </row>
    <row r="469" spans="25:25" x14ac:dyDescent="0.2">
      <c r="Y469" s="79"/>
    </row>
    <row r="470" spans="25:25" x14ac:dyDescent="0.2">
      <c r="Y470" s="79"/>
    </row>
    <row r="471" spans="25:25" x14ac:dyDescent="0.2">
      <c r="Y471" s="79"/>
    </row>
    <row r="472" spans="25:25" x14ac:dyDescent="0.2">
      <c r="Y472" s="79"/>
    </row>
    <row r="473" spans="25:25" x14ac:dyDescent="0.2">
      <c r="Y473" s="79"/>
    </row>
    <row r="474" spans="25:25" x14ac:dyDescent="0.2">
      <c r="Y474" s="79"/>
    </row>
    <row r="475" spans="25:25" x14ac:dyDescent="0.2">
      <c r="Y475" s="79"/>
    </row>
    <row r="476" spans="25:25" x14ac:dyDescent="0.2">
      <c r="Y476" s="79"/>
    </row>
    <row r="477" spans="25:25" x14ac:dyDescent="0.2">
      <c r="Y477" s="79"/>
    </row>
    <row r="478" spans="25:25" x14ac:dyDescent="0.2">
      <c r="Y478" s="79"/>
    </row>
    <row r="479" spans="25:25" x14ac:dyDescent="0.2">
      <c r="Y479" s="79"/>
    </row>
    <row r="480" spans="25:25" x14ac:dyDescent="0.2">
      <c r="Y480" s="79"/>
    </row>
    <row r="481" spans="25:25" x14ac:dyDescent="0.2">
      <c r="Y481" s="79"/>
    </row>
    <row r="482" spans="25:25" x14ac:dyDescent="0.2">
      <c r="Y482" s="79"/>
    </row>
    <row r="483" spans="25:25" x14ac:dyDescent="0.2">
      <c r="Y483" s="79"/>
    </row>
    <row r="484" spans="25:25" x14ac:dyDescent="0.2">
      <c r="Y484" s="79"/>
    </row>
    <row r="485" spans="25:25" x14ac:dyDescent="0.2">
      <c r="Y485" s="79"/>
    </row>
    <row r="486" spans="25:25" x14ac:dyDescent="0.2">
      <c r="Y486" s="79"/>
    </row>
    <row r="487" spans="25:25" x14ac:dyDescent="0.2">
      <c r="Y487" s="79"/>
    </row>
    <row r="488" spans="25:25" x14ac:dyDescent="0.2">
      <c r="Y488" s="79"/>
    </row>
    <row r="489" spans="25:25" x14ac:dyDescent="0.2">
      <c r="Y489" s="79"/>
    </row>
    <row r="490" spans="25:25" x14ac:dyDescent="0.2">
      <c r="Y490" s="79"/>
    </row>
    <row r="491" spans="25:25" x14ac:dyDescent="0.2">
      <c r="Y491" s="79"/>
    </row>
    <row r="492" spans="25:25" x14ac:dyDescent="0.2">
      <c r="Y492" s="79"/>
    </row>
    <row r="493" spans="25:25" x14ac:dyDescent="0.2">
      <c r="Y493" s="79"/>
    </row>
    <row r="494" spans="25:25" x14ac:dyDescent="0.2">
      <c r="Y494" s="79"/>
    </row>
    <row r="495" spans="25:25" x14ac:dyDescent="0.2">
      <c r="Y495" s="79"/>
    </row>
    <row r="496" spans="25:25" x14ac:dyDescent="0.2">
      <c r="Y496" s="79"/>
    </row>
    <row r="497" spans="25:25" x14ac:dyDescent="0.2">
      <c r="Y497" s="79"/>
    </row>
    <row r="498" spans="25:25" x14ac:dyDescent="0.2">
      <c r="Y498" s="79"/>
    </row>
    <row r="499" spans="25:25" x14ac:dyDescent="0.2">
      <c r="Y499" s="79"/>
    </row>
    <row r="500" spans="25:25" x14ac:dyDescent="0.2">
      <c r="Y500" s="79"/>
    </row>
    <row r="501" spans="25:25" x14ac:dyDescent="0.2">
      <c r="Y501" s="79"/>
    </row>
    <row r="502" spans="25:25" x14ac:dyDescent="0.2">
      <c r="Y502" s="79"/>
    </row>
    <row r="503" spans="25:25" x14ac:dyDescent="0.2">
      <c r="Y503" s="79"/>
    </row>
    <row r="504" spans="25:25" x14ac:dyDescent="0.2">
      <c r="Y504" s="79"/>
    </row>
    <row r="505" spans="25:25" x14ac:dyDescent="0.2">
      <c r="Y505" s="79"/>
    </row>
    <row r="506" spans="25:25" x14ac:dyDescent="0.2">
      <c r="Y506" s="79"/>
    </row>
    <row r="507" spans="25:25" x14ac:dyDescent="0.2">
      <c r="Y507" s="79"/>
    </row>
    <row r="508" spans="25:25" x14ac:dyDescent="0.2">
      <c r="Y508" s="79"/>
    </row>
    <row r="509" spans="25:25" x14ac:dyDescent="0.2">
      <c r="Y509" s="79"/>
    </row>
    <row r="510" spans="25:25" x14ac:dyDescent="0.2">
      <c r="Y510" s="79"/>
    </row>
    <row r="511" spans="25:25" x14ac:dyDescent="0.2">
      <c r="Y511" s="79"/>
    </row>
    <row r="512" spans="25:25" x14ac:dyDescent="0.2">
      <c r="Y512" s="79"/>
    </row>
    <row r="513" spans="25:25" x14ac:dyDescent="0.2">
      <c r="Y513" s="79"/>
    </row>
    <row r="514" spans="25:25" x14ac:dyDescent="0.2">
      <c r="Y514" s="79"/>
    </row>
    <row r="515" spans="25:25" x14ac:dyDescent="0.2">
      <c r="Y515" s="79"/>
    </row>
    <row r="516" spans="25:25" x14ac:dyDescent="0.2">
      <c r="Y516" s="79"/>
    </row>
    <row r="517" spans="25:25" x14ac:dyDescent="0.2">
      <c r="Y517" s="79"/>
    </row>
    <row r="518" spans="25:25" x14ac:dyDescent="0.2">
      <c r="Y518" s="79"/>
    </row>
    <row r="519" spans="25:25" x14ac:dyDescent="0.2">
      <c r="Y519" s="79"/>
    </row>
    <row r="520" spans="25:25" x14ac:dyDescent="0.2">
      <c r="Y520" s="79"/>
    </row>
    <row r="521" spans="25:25" x14ac:dyDescent="0.2">
      <c r="Y521" s="79"/>
    </row>
    <row r="522" spans="25:25" x14ac:dyDescent="0.2">
      <c r="Y522" s="79"/>
    </row>
    <row r="523" spans="25:25" x14ac:dyDescent="0.2">
      <c r="Y523" s="79"/>
    </row>
    <row r="524" spans="25:25" x14ac:dyDescent="0.2">
      <c r="Y524" s="79"/>
    </row>
    <row r="525" spans="25:25" x14ac:dyDescent="0.2">
      <c r="Y525" s="79"/>
    </row>
    <row r="526" spans="25:25" x14ac:dyDescent="0.2">
      <c r="Y526" s="79"/>
    </row>
    <row r="527" spans="25:25" x14ac:dyDescent="0.2">
      <c r="Y527" s="79"/>
    </row>
    <row r="528" spans="25:25" x14ac:dyDescent="0.2">
      <c r="Y528" s="79"/>
    </row>
    <row r="529" spans="25:25" x14ac:dyDescent="0.2">
      <c r="Y529" s="79"/>
    </row>
    <row r="530" spans="25:25" x14ac:dyDescent="0.2">
      <c r="Y530" s="79"/>
    </row>
    <row r="531" spans="25:25" x14ac:dyDescent="0.2">
      <c r="Y531" s="79"/>
    </row>
    <row r="532" spans="25:25" x14ac:dyDescent="0.2">
      <c r="Y532" s="79"/>
    </row>
    <row r="533" spans="25:25" x14ac:dyDescent="0.2">
      <c r="Y533" s="79"/>
    </row>
    <row r="534" spans="25:25" x14ac:dyDescent="0.2">
      <c r="Y534" s="79"/>
    </row>
    <row r="535" spans="25:25" x14ac:dyDescent="0.2">
      <c r="Y535" s="79"/>
    </row>
    <row r="536" spans="25:25" x14ac:dyDescent="0.2">
      <c r="Y536" s="79"/>
    </row>
    <row r="537" spans="25:25" x14ac:dyDescent="0.2">
      <c r="Y537" s="79"/>
    </row>
    <row r="538" spans="25:25" x14ac:dyDescent="0.2">
      <c r="Y538" s="79"/>
    </row>
    <row r="539" spans="25:25" x14ac:dyDescent="0.2">
      <c r="Y539" s="79"/>
    </row>
    <row r="540" spans="25:25" x14ac:dyDescent="0.2">
      <c r="Y540" s="79"/>
    </row>
    <row r="541" spans="25:25" x14ac:dyDescent="0.2">
      <c r="Y541" s="79"/>
    </row>
    <row r="542" spans="25:25" x14ac:dyDescent="0.2">
      <c r="Y542" s="79"/>
    </row>
    <row r="543" spans="25:25" x14ac:dyDescent="0.2">
      <c r="Y543" s="79"/>
    </row>
    <row r="544" spans="25:25" x14ac:dyDescent="0.2">
      <c r="Y544" s="79"/>
    </row>
    <row r="545" spans="25:25" x14ac:dyDescent="0.2">
      <c r="Y545" s="79"/>
    </row>
    <row r="546" spans="25:25" x14ac:dyDescent="0.2">
      <c r="Y546" s="79"/>
    </row>
    <row r="547" spans="25:25" x14ac:dyDescent="0.2">
      <c r="Y547" s="79"/>
    </row>
    <row r="548" spans="25:25" x14ac:dyDescent="0.2">
      <c r="Y548" s="79"/>
    </row>
    <row r="549" spans="25:25" x14ac:dyDescent="0.2">
      <c r="Y549" s="79"/>
    </row>
    <row r="550" spans="25:25" x14ac:dyDescent="0.2">
      <c r="Y550" s="79"/>
    </row>
    <row r="551" spans="25:25" x14ac:dyDescent="0.2">
      <c r="Y551" s="79"/>
    </row>
    <row r="552" spans="25:25" x14ac:dyDescent="0.2">
      <c r="Y552" s="79"/>
    </row>
    <row r="553" spans="25:25" x14ac:dyDescent="0.2">
      <c r="Y553" s="79"/>
    </row>
    <row r="554" spans="25:25" x14ac:dyDescent="0.2">
      <c r="Y554" s="79"/>
    </row>
    <row r="555" spans="25:25" x14ac:dyDescent="0.2">
      <c r="Y555" s="79"/>
    </row>
    <row r="556" spans="25:25" x14ac:dyDescent="0.2">
      <c r="Y556" s="79"/>
    </row>
    <row r="557" spans="25:25" x14ac:dyDescent="0.2">
      <c r="Y557" s="79"/>
    </row>
    <row r="558" spans="25:25" x14ac:dyDescent="0.2">
      <c r="Y558" s="79"/>
    </row>
    <row r="559" spans="25:25" x14ac:dyDescent="0.2">
      <c r="Y559" s="79"/>
    </row>
    <row r="560" spans="25:25" x14ac:dyDescent="0.2">
      <c r="Y560" s="79"/>
    </row>
    <row r="561" spans="25:25" x14ac:dyDescent="0.2">
      <c r="Y561" s="79"/>
    </row>
    <row r="562" spans="25:25" x14ac:dyDescent="0.2">
      <c r="Y562" s="79"/>
    </row>
    <row r="563" spans="25:25" x14ac:dyDescent="0.2">
      <c r="Y563" s="79"/>
    </row>
    <row r="564" spans="25:25" x14ac:dyDescent="0.2">
      <c r="Y564" s="79"/>
    </row>
    <row r="565" spans="25:25" x14ac:dyDescent="0.2">
      <c r="Y565" s="79"/>
    </row>
    <row r="566" spans="25:25" x14ac:dyDescent="0.2">
      <c r="Y566" s="79"/>
    </row>
    <row r="567" spans="25:25" x14ac:dyDescent="0.2">
      <c r="Y567" s="79"/>
    </row>
    <row r="568" spans="25:25" x14ac:dyDescent="0.2">
      <c r="Y568" s="79"/>
    </row>
    <row r="569" spans="25:25" x14ac:dyDescent="0.2">
      <c r="Y569" s="79"/>
    </row>
    <row r="570" spans="25:25" x14ac:dyDescent="0.2">
      <c r="Y570" s="79"/>
    </row>
    <row r="571" spans="25:25" x14ac:dyDescent="0.2">
      <c r="Y571" s="79"/>
    </row>
    <row r="572" spans="25:25" x14ac:dyDescent="0.2">
      <c r="Y572" s="79"/>
    </row>
    <row r="573" spans="25:25" x14ac:dyDescent="0.2">
      <c r="Y573" s="79"/>
    </row>
    <row r="574" spans="25:25" x14ac:dyDescent="0.2">
      <c r="Y574" s="79"/>
    </row>
    <row r="575" spans="25:25" x14ac:dyDescent="0.2">
      <c r="Y575" s="79"/>
    </row>
    <row r="576" spans="25:25" x14ac:dyDescent="0.2">
      <c r="Y576" s="79"/>
    </row>
    <row r="577" spans="25:25" x14ac:dyDescent="0.2">
      <c r="Y577" s="79"/>
    </row>
    <row r="578" spans="25:25" x14ac:dyDescent="0.2">
      <c r="Y578" s="79"/>
    </row>
    <row r="579" spans="25:25" x14ac:dyDescent="0.2">
      <c r="Y579" s="79"/>
    </row>
    <row r="580" spans="25:25" x14ac:dyDescent="0.2">
      <c r="Y580" s="79"/>
    </row>
    <row r="581" spans="25:25" x14ac:dyDescent="0.2">
      <c r="Y581" s="79"/>
    </row>
    <row r="582" spans="25:25" x14ac:dyDescent="0.2">
      <c r="Y582" s="79"/>
    </row>
    <row r="583" spans="25:25" x14ac:dyDescent="0.2">
      <c r="Y583" s="79"/>
    </row>
    <row r="584" spans="25:25" x14ac:dyDescent="0.2">
      <c r="Y584" s="79"/>
    </row>
    <row r="585" spans="25:25" x14ac:dyDescent="0.2">
      <c r="Y585" s="79"/>
    </row>
    <row r="586" spans="25:25" x14ac:dyDescent="0.2">
      <c r="Y586" s="79"/>
    </row>
    <row r="587" spans="25:25" x14ac:dyDescent="0.2">
      <c r="Y587" s="79"/>
    </row>
    <row r="588" spans="25:25" x14ac:dyDescent="0.2">
      <c r="Y588" s="79"/>
    </row>
    <row r="589" spans="25:25" x14ac:dyDescent="0.2">
      <c r="Y589" s="79"/>
    </row>
    <row r="590" spans="25:25" x14ac:dyDescent="0.2">
      <c r="Y590" s="79"/>
    </row>
    <row r="591" spans="25:25" x14ac:dyDescent="0.2">
      <c r="Y591" s="79"/>
    </row>
    <row r="592" spans="25:25" x14ac:dyDescent="0.2">
      <c r="Y592" s="79"/>
    </row>
    <row r="593" spans="25:25" x14ac:dyDescent="0.2">
      <c r="Y593" s="79"/>
    </row>
    <row r="594" spans="25:25" x14ac:dyDescent="0.2">
      <c r="Y594" s="79"/>
    </row>
    <row r="595" spans="25:25" x14ac:dyDescent="0.2">
      <c r="Y595" s="79"/>
    </row>
    <row r="596" spans="25:25" x14ac:dyDescent="0.2">
      <c r="Y596" s="79"/>
    </row>
    <row r="597" spans="25:25" x14ac:dyDescent="0.2">
      <c r="Y597" s="79"/>
    </row>
    <row r="598" spans="25:25" x14ac:dyDescent="0.2">
      <c r="Y598" s="79"/>
    </row>
    <row r="599" spans="25:25" x14ac:dyDescent="0.2">
      <c r="Y599" s="79"/>
    </row>
    <row r="600" spans="25:25" x14ac:dyDescent="0.2">
      <c r="Y600" s="79"/>
    </row>
    <row r="601" spans="25:25" x14ac:dyDescent="0.2">
      <c r="Y601" s="79"/>
    </row>
    <row r="602" spans="25:25" x14ac:dyDescent="0.2">
      <c r="Y602" s="79"/>
    </row>
    <row r="603" spans="25:25" x14ac:dyDescent="0.2">
      <c r="Y603" s="79"/>
    </row>
    <row r="604" spans="25:25" x14ac:dyDescent="0.2">
      <c r="Y604" s="79"/>
    </row>
    <row r="605" spans="25:25" x14ac:dyDescent="0.2">
      <c r="Y605" s="79"/>
    </row>
    <row r="606" spans="25:25" x14ac:dyDescent="0.2">
      <c r="Y606" s="79"/>
    </row>
    <row r="607" spans="25:25" x14ac:dyDescent="0.2">
      <c r="Y607" s="79"/>
    </row>
    <row r="608" spans="25:25" x14ac:dyDescent="0.2">
      <c r="Y608" s="79"/>
    </row>
    <row r="609" spans="25:25" x14ac:dyDescent="0.2">
      <c r="Y609" s="79"/>
    </row>
    <row r="610" spans="25:25" x14ac:dyDescent="0.2">
      <c r="Y610" s="79"/>
    </row>
    <row r="611" spans="25:25" x14ac:dyDescent="0.2">
      <c r="Y611" s="79"/>
    </row>
    <row r="612" spans="25:25" x14ac:dyDescent="0.2">
      <c r="Y612" s="79"/>
    </row>
    <row r="613" spans="25:25" x14ac:dyDescent="0.2">
      <c r="Y613" s="79"/>
    </row>
    <row r="614" spans="25:25" x14ac:dyDescent="0.2">
      <c r="Y614" s="79"/>
    </row>
    <row r="615" spans="25:25" x14ac:dyDescent="0.2">
      <c r="Y615" s="79"/>
    </row>
    <row r="616" spans="25:25" x14ac:dyDescent="0.2">
      <c r="Y616" s="79"/>
    </row>
    <row r="617" spans="25:25" x14ac:dyDescent="0.2">
      <c r="Y617" s="79"/>
    </row>
    <row r="618" spans="25:25" x14ac:dyDescent="0.2">
      <c r="Y618" s="79"/>
    </row>
    <row r="619" spans="25:25" x14ac:dyDescent="0.2">
      <c r="Y619" s="79"/>
    </row>
    <row r="620" spans="25:25" x14ac:dyDescent="0.2">
      <c r="Y620" s="79"/>
    </row>
    <row r="621" spans="25:25" x14ac:dyDescent="0.2">
      <c r="Y621" s="79"/>
    </row>
    <row r="622" spans="25:25" x14ac:dyDescent="0.2">
      <c r="Y622" s="79"/>
    </row>
    <row r="623" spans="25:25" x14ac:dyDescent="0.2">
      <c r="Y623" s="79"/>
    </row>
    <row r="624" spans="25:25" x14ac:dyDescent="0.2">
      <c r="Y624" s="79"/>
    </row>
    <row r="625" spans="25:25" x14ac:dyDescent="0.2">
      <c r="Y625" s="79"/>
    </row>
    <row r="626" spans="25:25" x14ac:dyDescent="0.2">
      <c r="Y626" s="79"/>
    </row>
    <row r="627" spans="25:25" x14ac:dyDescent="0.2">
      <c r="Y627" s="79"/>
    </row>
    <row r="628" spans="25:25" x14ac:dyDescent="0.2">
      <c r="Y628" s="79"/>
    </row>
    <row r="629" spans="25:25" x14ac:dyDescent="0.2">
      <c r="Y629" s="79"/>
    </row>
    <row r="630" spans="25:25" x14ac:dyDescent="0.2">
      <c r="Y630" s="79"/>
    </row>
    <row r="631" spans="25:25" x14ac:dyDescent="0.2">
      <c r="Y631" s="79"/>
    </row>
    <row r="632" spans="25:25" x14ac:dyDescent="0.2">
      <c r="Y632" s="79"/>
    </row>
    <row r="633" spans="25:25" x14ac:dyDescent="0.2">
      <c r="Y633" s="79"/>
    </row>
    <row r="634" spans="25:25" x14ac:dyDescent="0.2">
      <c r="Y634" s="79"/>
    </row>
    <row r="635" spans="25:25" x14ac:dyDescent="0.2">
      <c r="Y635" s="79"/>
    </row>
    <row r="636" spans="25:25" x14ac:dyDescent="0.2">
      <c r="Y636" s="79"/>
    </row>
    <row r="637" spans="25:25" x14ac:dyDescent="0.2">
      <c r="Y637" s="79"/>
    </row>
    <row r="638" spans="25:25" x14ac:dyDescent="0.2">
      <c r="Y638" s="79"/>
    </row>
    <row r="639" spans="25:25" x14ac:dyDescent="0.2">
      <c r="Y639" s="79"/>
    </row>
    <row r="640" spans="25:25" x14ac:dyDescent="0.2">
      <c r="Y640" s="79"/>
    </row>
    <row r="641" spans="25:25" x14ac:dyDescent="0.2">
      <c r="Y641" s="79"/>
    </row>
    <row r="642" spans="25:25" x14ac:dyDescent="0.2">
      <c r="Y642" s="79"/>
    </row>
    <row r="643" spans="25:25" x14ac:dyDescent="0.2">
      <c r="Y643" s="79"/>
    </row>
    <row r="644" spans="25:25" x14ac:dyDescent="0.2">
      <c r="Y644" s="79"/>
    </row>
    <row r="645" spans="25:25" x14ac:dyDescent="0.2">
      <c r="Y645" s="79"/>
    </row>
    <row r="646" spans="25:25" x14ac:dyDescent="0.2">
      <c r="Y646" s="79"/>
    </row>
    <row r="647" spans="25:25" x14ac:dyDescent="0.2">
      <c r="Y647" s="79"/>
    </row>
    <row r="648" spans="25:25" x14ac:dyDescent="0.2">
      <c r="Y648" s="79"/>
    </row>
    <row r="649" spans="25:25" x14ac:dyDescent="0.2">
      <c r="Y649" s="79"/>
    </row>
    <row r="650" spans="25:25" x14ac:dyDescent="0.2">
      <c r="Y650" s="79"/>
    </row>
    <row r="651" spans="25:25" x14ac:dyDescent="0.2">
      <c r="Y651" s="79"/>
    </row>
    <row r="652" spans="25:25" x14ac:dyDescent="0.2">
      <c r="Y652" s="79"/>
    </row>
    <row r="653" spans="25:25" x14ac:dyDescent="0.2">
      <c r="Y653" s="79"/>
    </row>
    <row r="654" spans="25:25" x14ac:dyDescent="0.2">
      <c r="Y654" s="79"/>
    </row>
    <row r="655" spans="25:25" x14ac:dyDescent="0.2">
      <c r="Y655" s="79"/>
    </row>
    <row r="656" spans="25:25" x14ac:dyDescent="0.2">
      <c r="Y656" s="79"/>
    </row>
    <row r="657" spans="25:25" x14ac:dyDescent="0.2">
      <c r="Y657" s="79"/>
    </row>
    <row r="658" spans="25:25" x14ac:dyDescent="0.2">
      <c r="Y658" s="79"/>
    </row>
    <row r="659" spans="25:25" x14ac:dyDescent="0.2">
      <c r="Y659" s="79"/>
    </row>
    <row r="660" spans="25:25" x14ac:dyDescent="0.2">
      <c r="Y660" s="79"/>
    </row>
    <row r="661" spans="25:25" x14ac:dyDescent="0.2">
      <c r="Y661" s="79"/>
    </row>
    <row r="662" spans="25:25" x14ac:dyDescent="0.2">
      <c r="Y662" s="79"/>
    </row>
    <row r="663" spans="25:25" x14ac:dyDescent="0.2">
      <c r="Y663" s="79"/>
    </row>
    <row r="664" spans="25:25" x14ac:dyDescent="0.2">
      <c r="Y664" s="79"/>
    </row>
    <row r="665" spans="25:25" x14ac:dyDescent="0.2">
      <c r="Y665" s="79"/>
    </row>
    <row r="666" spans="25:25" x14ac:dyDescent="0.2">
      <c r="Y666" s="79"/>
    </row>
    <row r="667" spans="25:25" x14ac:dyDescent="0.2">
      <c r="Y667" s="79"/>
    </row>
    <row r="668" spans="25:25" x14ac:dyDescent="0.2">
      <c r="Y668" s="79"/>
    </row>
    <row r="669" spans="25:25" x14ac:dyDescent="0.2">
      <c r="Y669" s="79"/>
    </row>
    <row r="670" spans="25:25" x14ac:dyDescent="0.2">
      <c r="Y670" s="79"/>
    </row>
    <row r="671" spans="25:25" x14ac:dyDescent="0.2">
      <c r="Y671" s="79"/>
    </row>
    <row r="672" spans="25:25" x14ac:dyDescent="0.2">
      <c r="Y672" s="79"/>
    </row>
    <row r="673" spans="25:25" x14ac:dyDescent="0.2">
      <c r="Y673" s="79"/>
    </row>
    <row r="674" spans="25:25" x14ac:dyDescent="0.2">
      <c r="Y674" s="79"/>
    </row>
    <row r="675" spans="25:25" x14ac:dyDescent="0.2">
      <c r="Y675" s="79"/>
    </row>
    <row r="676" spans="25:25" x14ac:dyDescent="0.2">
      <c r="Y676" s="79"/>
    </row>
    <row r="677" spans="25:25" x14ac:dyDescent="0.2">
      <c r="Y677" s="79"/>
    </row>
    <row r="678" spans="25:25" x14ac:dyDescent="0.2">
      <c r="Y678" s="79"/>
    </row>
    <row r="679" spans="25:25" x14ac:dyDescent="0.2">
      <c r="Y679" s="79"/>
    </row>
    <row r="680" spans="25:25" x14ac:dyDescent="0.2">
      <c r="Y680" s="79"/>
    </row>
    <row r="681" spans="25:25" x14ac:dyDescent="0.2">
      <c r="Y681" s="79"/>
    </row>
    <row r="682" spans="25:25" x14ac:dyDescent="0.2">
      <c r="Y682" s="79"/>
    </row>
    <row r="683" spans="25:25" x14ac:dyDescent="0.2">
      <c r="Y683" s="79"/>
    </row>
    <row r="684" spans="25:25" x14ac:dyDescent="0.2">
      <c r="Y684" s="79"/>
    </row>
    <row r="685" spans="25:25" x14ac:dyDescent="0.2">
      <c r="Y685" s="79"/>
    </row>
    <row r="686" spans="25:25" x14ac:dyDescent="0.2">
      <c r="Y686" s="79"/>
    </row>
    <row r="687" spans="25:25" x14ac:dyDescent="0.2">
      <c r="Y687" s="79"/>
    </row>
    <row r="688" spans="25:25" x14ac:dyDescent="0.2">
      <c r="Y688" s="79"/>
    </row>
    <row r="689" spans="25:25" x14ac:dyDescent="0.2">
      <c r="Y689" s="79"/>
    </row>
    <row r="690" spans="25:25" x14ac:dyDescent="0.2">
      <c r="Y690" s="79"/>
    </row>
    <row r="691" spans="25:25" x14ac:dyDescent="0.2">
      <c r="Y691" s="79"/>
    </row>
    <row r="692" spans="25:25" x14ac:dyDescent="0.2">
      <c r="Y692" s="79"/>
    </row>
    <row r="693" spans="25:25" x14ac:dyDescent="0.2">
      <c r="Y693" s="79"/>
    </row>
    <row r="694" spans="25:25" x14ac:dyDescent="0.2">
      <c r="Y694" s="79"/>
    </row>
    <row r="695" spans="25:25" x14ac:dyDescent="0.2">
      <c r="Y695" s="79"/>
    </row>
    <row r="696" spans="25:25" x14ac:dyDescent="0.2">
      <c r="Y696" s="79"/>
    </row>
    <row r="697" spans="25:25" x14ac:dyDescent="0.2">
      <c r="Y697" s="79"/>
    </row>
    <row r="698" spans="25:25" x14ac:dyDescent="0.2">
      <c r="Y698" s="79"/>
    </row>
    <row r="699" spans="25:25" x14ac:dyDescent="0.2">
      <c r="Y699" s="79"/>
    </row>
    <row r="700" spans="25:25" x14ac:dyDescent="0.2">
      <c r="Y700" s="79"/>
    </row>
    <row r="701" spans="25:25" x14ac:dyDescent="0.2">
      <c r="Y701" s="79"/>
    </row>
    <row r="702" spans="25:25" x14ac:dyDescent="0.2">
      <c r="Y702" s="79"/>
    </row>
    <row r="703" spans="25:25" x14ac:dyDescent="0.2">
      <c r="Y703" s="79"/>
    </row>
    <row r="704" spans="25:25" x14ac:dyDescent="0.2">
      <c r="Y704" s="79"/>
    </row>
    <row r="705" spans="25:25" x14ac:dyDescent="0.2">
      <c r="Y705" s="79"/>
    </row>
    <row r="706" spans="25:25" x14ac:dyDescent="0.2">
      <c r="Y706" s="79"/>
    </row>
    <row r="707" spans="25:25" x14ac:dyDescent="0.2">
      <c r="Y707" s="79"/>
    </row>
    <row r="708" spans="25:25" x14ac:dyDescent="0.2">
      <c r="Y708" s="79"/>
    </row>
    <row r="709" spans="25:25" x14ac:dyDescent="0.2">
      <c r="Y709" s="79"/>
    </row>
    <row r="710" spans="25:25" x14ac:dyDescent="0.2">
      <c r="Y710" s="79"/>
    </row>
    <row r="711" spans="25:25" x14ac:dyDescent="0.2">
      <c r="Y711" s="79"/>
    </row>
    <row r="712" spans="25:25" x14ac:dyDescent="0.2">
      <c r="Y712" s="79"/>
    </row>
    <row r="713" spans="25:25" x14ac:dyDescent="0.2">
      <c r="Y713" s="79"/>
    </row>
    <row r="714" spans="25:25" x14ac:dyDescent="0.2">
      <c r="Y714" s="79"/>
    </row>
    <row r="715" spans="25:25" x14ac:dyDescent="0.2">
      <c r="Y715" s="79"/>
    </row>
    <row r="716" spans="25:25" x14ac:dyDescent="0.2">
      <c r="Y716" s="79"/>
    </row>
    <row r="717" spans="25:25" x14ac:dyDescent="0.2">
      <c r="Y717" s="79"/>
    </row>
    <row r="718" spans="25:25" x14ac:dyDescent="0.2">
      <c r="Y718" s="79"/>
    </row>
    <row r="719" spans="25:25" x14ac:dyDescent="0.2">
      <c r="Y719" s="79"/>
    </row>
    <row r="720" spans="25:25" x14ac:dyDescent="0.2">
      <c r="Y720" s="79"/>
    </row>
    <row r="721" spans="25:25" x14ac:dyDescent="0.2">
      <c r="Y721" s="79"/>
    </row>
    <row r="722" spans="25:25" x14ac:dyDescent="0.2">
      <c r="Y722" s="79"/>
    </row>
    <row r="723" spans="25:25" x14ac:dyDescent="0.2">
      <c r="Y723" s="79"/>
    </row>
    <row r="724" spans="25:25" x14ac:dyDescent="0.2">
      <c r="Y724" s="79"/>
    </row>
    <row r="725" spans="25:25" x14ac:dyDescent="0.2">
      <c r="Y725" s="79"/>
    </row>
    <row r="726" spans="25:25" x14ac:dyDescent="0.2">
      <c r="Y726" s="79"/>
    </row>
    <row r="727" spans="25:25" x14ac:dyDescent="0.2">
      <c r="Y727" s="79"/>
    </row>
    <row r="728" spans="25:25" x14ac:dyDescent="0.2">
      <c r="Y728" s="79"/>
    </row>
    <row r="729" spans="25:25" x14ac:dyDescent="0.2">
      <c r="Y729" s="79"/>
    </row>
    <row r="730" spans="25:25" x14ac:dyDescent="0.2">
      <c r="Y730" s="79"/>
    </row>
    <row r="731" spans="25:25" x14ac:dyDescent="0.2">
      <c r="Y731" s="79"/>
    </row>
    <row r="732" spans="25:25" x14ac:dyDescent="0.2">
      <c r="Y732" s="79"/>
    </row>
    <row r="733" spans="25:25" x14ac:dyDescent="0.2">
      <c r="Y733" s="79"/>
    </row>
    <row r="734" spans="25:25" x14ac:dyDescent="0.2">
      <c r="Y734" s="79"/>
    </row>
    <row r="735" spans="25:25" x14ac:dyDescent="0.2">
      <c r="Y735" s="79"/>
    </row>
    <row r="736" spans="25:25" x14ac:dyDescent="0.2">
      <c r="Y736" s="79"/>
    </row>
    <row r="737" spans="25:25" x14ac:dyDescent="0.2">
      <c r="Y737" s="79"/>
    </row>
    <row r="738" spans="25:25" x14ac:dyDescent="0.2">
      <c r="Y738" s="79"/>
    </row>
    <row r="739" spans="25:25" x14ac:dyDescent="0.2">
      <c r="Y739" s="79"/>
    </row>
    <row r="740" spans="25:25" x14ac:dyDescent="0.2">
      <c r="Y740" s="79"/>
    </row>
    <row r="741" spans="25:25" x14ac:dyDescent="0.2">
      <c r="Y741" s="79"/>
    </row>
    <row r="742" spans="25:25" x14ac:dyDescent="0.2">
      <c r="Y742" s="79"/>
    </row>
    <row r="743" spans="25:25" x14ac:dyDescent="0.2">
      <c r="Y743" s="79"/>
    </row>
    <row r="744" spans="25:25" x14ac:dyDescent="0.2">
      <c r="Y744" s="79"/>
    </row>
    <row r="745" spans="25:25" x14ac:dyDescent="0.2">
      <c r="Y745" s="79"/>
    </row>
    <row r="746" spans="25:25" x14ac:dyDescent="0.2">
      <c r="Y746" s="79"/>
    </row>
    <row r="747" spans="25:25" x14ac:dyDescent="0.2">
      <c r="Y747" s="79"/>
    </row>
    <row r="748" spans="25:25" x14ac:dyDescent="0.2">
      <c r="Y748" s="79"/>
    </row>
    <row r="749" spans="25:25" x14ac:dyDescent="0.2">
      <c r="Y749" s="79"/>
    </row>
    <row r="750" spans="25:25" x14ac:dyDescent="0.2">
      <c r="Y750" s="79"/>
    </row>
    <row r="751" spans="25:25" x14ac:dyDescent="0.2">
      <c r="Y751" s="79"/>
    </row>
    <row r="752" spans="25:25" x14ac:dyDescent="0.2">
      <c r="Y752" s="79"/>
    </row>
    <row r="753" spans="25:25" x14ac:dyDescent="0.2">
      <c r="Y753" s="79"/>
    </row>
    <row r="754" spans="25:25" x14ac:dyDescent="0.2">
      <c r="Y754" s="79"/>
    </row>
    <row r="755" spans="25:25" x14ac:dyDescent="0.2">
      <c r="Y755" s="79"/>
    </row>
    <row r="756" spans="25:25" x14ac:dyDescent="0.2">
      <c r="Y756" s="79"/>
    </row>
    <row r="757" spans="25:25" x14ac:dyDescent="0.2">
      <c r="Y757" s="79"/>
    </row>
    <row r="758" spans="25:25" x14ac:dyDescent="0.2">
      <c r="Y758" s="79"/>
    </row>
    <row r="759" spans="25:25" x14ac:dyDescent="0.2">
      <c r="Y759" s="79"/>
    </row>
    <row r="760" spans="25:25" x14ac:dyDescent="0.2">
      <c r="Y760" s="79"/>
    </row>
    <row r="761" spans="25:25" x14ac:dyDescent="0.2">
      <c r="Y761" s="79"/>
    </row>
    <row r="762" spans="25:25" x14ac:dyDescent="0.2">
      <c r="Y762" s="79"/>
    </row>
    <row r="763" spans="25:25" x14ac:dyDescent="0.2">
      <c r="Y763" s="79"/>
    </row>
    <row r="764" spans="25:25" x14ac:dyDescent="0.2">
      <c r="Y764" s="79"/>
    </row>
    <row r="765" spans="25:25" x14ac:dyDescent="0.2">
      <c r="Y765" s="79"/>
    </row>
    <row r="766" spans="25:25" x14ac:dyDescent="0.2">
      <c r="Y766" s="79"/>
    </row>
    <row r="767" spans="25:25" x14ac:dyDescent="0.2">
      <c r="Y767" s="79"/>
    </row>
    <row r="768" spans="25:25" x14ac:dyDescent="0.2">
      <c r="Y768" s="79"/>
    </row>
    <row r="769" spans="25:25" x14ac:dyDescent="0.2">
      <c r="Y769" s="79"/>
    </row>
    <row r="770" spans="25:25" x14ac:dyDescent="0.2">
      <c r="Y770" s="79"/>
    </row>
    <row r="771" spans="25:25" x14ac:dyDescent="0.2">
      <c r="Y771" s="79"/>
    </row>
    <row r="772" spans="25:25" x14ac:dyDescent="0.2">
      <c r="Y772" s="79"/>
    </row>
    <row r="773" spans="25:25" x14ac:dyDescent="0.2">
      <c r="Y773" s="79"/>
    </row>
    <row r="774" spans="25:25" x14ac:dyDescent="0.2">
      <c r="Y774" s="79"/>
    </row>
    <row r="775" spans="25:25" x14ac:dyDescent="0.2">
      <c r="Y775" s="79"/>
    </row>
    <row r="776" spans="25:25" x14ac:dyDescent="0.2">
      <c r="Y776" s="79"/>
    </row>
    <row r="777" spans="25:25" x14ac:dyDescent="0.2">
      <c r="Y777" s="79"/>
    </row>
    <row r="778" spans="25:25" x14ac:dyDescent="0.2">
      <c r="Y778" s="79"/>
    </row>
    <row r="779" spans="25:25" x14ac:dyDescent="0.2">
      <c r="Y779" s="79"/>
    </row>
    <row r="780" spans="25:25" x14ac:dyDescent="0.2">
      <c r="Y780" s="79"/>
    </row>
    <row r="781" spans="25:25" x14ac:dyDescent="0.2">
      <c r="Y781" s="79"/>
    </row>
    <row r="782" spans="25:25" x14ac:dyDescent="0.2">
      <c r="Y782" s="79"/>
    </row>
    <row r="783" spans="25:25" x14ac:dyDescent="0.2">
      <c r="Y783" s="79"/>
    </row>
    <row r="784" spans="25:25" x14ac:dyDescent="0.2">
      <c r="Y784" s="79"/>
    </row>
    <row r="785" spans="25:25" x14ac:dyDescent="0.2">
      <c r="Y785" s="79"/>
    </row>
    <row r="786" spans="25:25" x14ac:dyDescent="0.2">
      <c r="Y786" s="79"/>
    </row>
    <row r="787" spans="25:25" x14ac:dyDescent="0.2">
      <c r="Y787" s="79"/>
    </row>
    <row r="788" spans="25:25" x14ac:dyDescent="0.2">
      <c r="Y788" s="79"/>
    </row>
    <row r="789" spans="25:25" x14ac:dyDescent="0.2">
      <c r="Y789" s="79"/>
    </row>
    <row r="790" spans="25:25" x14ac:dyDescent="0.2">
      <c r="Y790" s="79"/>
    </row>
    <row r="791" spans="25:25" x14ac:dyDescent="0.2">
      <c r="Y791" s="79"/>
    </row>
    <row r="792" spans="25:25" x14ac:dyDescent="0.2">
      <c r="Y792" s="79"/>
    </row>
    <row r="793" spans="25:25" x14ac:dyDescent="0.2">
      <c r="Y793" s="79"/>
    </row>
    <row r="794" spans="25:25" x14ac:dyDescent="0.2">
      <c r="Y794" s="79"/>
    </row>
    <row r="795" spans="25:25" x14ac:dyDescent="0.2">
      <c r="Y795" s="79"/>
    </row>
    <row r="796" spans="25:25" x14ac:dyDescent="0.2">
      <c r="Y796" s="79"/>
    </row>
    <row r="797" spans="25:25" x14ac:dyDescent="0.2">
      <c r="Y797" s="79"/>
    </row>
    <row r="798" spans="25:25" x14ac:dyDescent="0.2">
      <c r="Y798" s="79"/>
    </row>
    <row r="799" spans="25:25" x14ac:dyDescent="0.2">
      <c r="Y799" s="79"/>
    </row>
    <row r="800" spans="25:25" x14ac:dyDescent="0.2">
      <c r="Y800" s="79"/>
    </row>
    <row r="801" spans="25:25" x14ac:dyDescent="0.2">
      <c r="Y801" s="79"/>
    </row>
    <row r="802" spans="25:25" x14ac:dyDescent="0.2">
      <c r="Y802" s="79"/>
    </row>
    <row r="803" spans="25:25" x14ac:dyDescent="0.2">
      <c r="Y803" s="79"/>
    </row>
    <row r="804" spans="25:25" x14ac:dyDescent="0.2">
      <c r="Y804" s="79"/>
    </row>
    <row r="805" spans="25:25" x14ac:dyDescent="0.2">
      <c r="Y805" s="79"/>
    </row>
    <row r="806" spans="25:25" x14ac:dyDescent="0.2">
      <c r="Y806" s="79"/>
    </row>
    <row r="807" spans="25:25" x14ac:dyDescent="0.2">
      <c r="Y807" s="79"/>
    </row>
    <row r="808" spans="25:25" x14ac:dyDescent="0.2">
      <c r="Y808" s="79"/>
    </row>
    <row r="809" spans="25:25" x14ac:dyDescent="0.2">
      <c r="Y809" s="79"/>
    </row>
    <row r="810" spans="25:25" x14ac:dyDescent="0.2">
      <c r="Y810" s="79"/>
    </row>
    <row r="811" spans="25:25" x14ac:dyDescent="0.2">
      <c r="Y811" s="79"/>
    </row>
    <row r="812" spans="25:25" x14ac:dyDescent="0.2">
      <c r="Y812" s="79"/>
    </row>
    <row r="813" spans="25:25" x14ac:dyDescent="0.2">
      <c r="Y813" s="79"/>
    </row>
    <row r="814" spans="25:25" x14ac:dyDescent="0.2">
      <c r="Y814" s="79"/>
    </row>
    <row r="815" spans="25:25" x14ac:dyDescent="0.2">
      <c r="Y815" s="79"/>
    </row>
    <row r="816" spans="25:25" x14ac:dyDescent="0.2">
      <c r="Y816" s="79"/>
    </row>
    <row r="817" spans="25:25" x14ac:dyDescent="0.2">
      <c r="Y817" s="79"/>
    </row>
    <row r="818" spans="25:25" x14ac:dyDescent="0.2">
      <c r="Y818" s="79"/>
    </row>
    <row r="819" spans="25:25" x14ac:dyDescent="0.2">
      <c r="Y819" s="79"/>
    </row>
    <row r="820" spans="25:25" x14ac:dyDescent="0.2">
      <c r="Y820" s="79"/>
    </row>
    <row r="821" spans="25:25" x14ac:dyDescent="0.2">
      <c r="Y821" s="79"/>
    </row>
    <row r="822" spans="25:25" x14ac:dyDescent="0.2">
      <c r="Y822" s="79"/>
    </row>
    <row r="823" spans="25:25" x14ac:dyDescent="0.2">
      <c r="Y823" s="79"/>
    </row>
    <row r="824" spans="25:25" x14ac:dyDescent="0.2">
      <c r="Y824" s="79"/>
    </row>
    <row r="825" spans="25:25" x14ac:dyDescent="0.2">
      <c r="Y825" s="79"/>
    </row>
    <row r="826" spans="25:25" x14ac:dyDescent="0.2">
      <c r="Y826" s="79"/>
    </row>
    <row r="827" spans="25:25" x14ac:dyDescent="0.2">
      <c r="Y827" s="79"/>
    </row>
    <row r="828" spans="25:25" x14ac:dyDescent="0.2">
      <c r="Y828" s="79"/>
    </row>
    <row r="829" spans="25:25" x14ac:dyDescent="0.2">
      <c r="Y829" s="79"/>
    </row>
    <row r="830" spans="25:25" x14ac:dyDescent="0.2">
      <c r="Y830" s="79"/>
    </row>
    <row r="831" spans="25:25" x14ac:dyDescent="0.2">
      <c r="Y831" s="79"/>
    </row>
    <row r="832" spans="25:25" x14ac:dyDescent="0.2">
      <c r="Y832" s="79"/>
    </row>
    <row r="833" spans="25:25" x14ac:dyDescent="0.2">
      <c r="Y833" s="79"/>
    </row>
    <row r="834" spans="25:25" x14ac:dyDescent="0.2">
      <c r="Y834" s="79"/>
    </row>
    <row r="835" spans="25:25" x14ac:dyDescent="0.2">
      <c r="Y835" s="79"/>
    </row>
    <row r="836" spans="25:25" x14ac:dyDescent="0.2">
      <c r="Y836" s="79"/>
    </row>
    <row r="837" spans="25:25" x14ac:dyDescent="0.2">
      <c r="Y837" s="79"/>
    </row>
    <row r="838" spans="25:25" x14ac:dyDescent="0.2">
      <c r="Y838" s="79"/>
    </row>
    <row r="839" spans="25:25" x14ac:dyDescent="0.2">
      <c r="Y839" s="79"/>
    </row>
    <row r="840" spans="25:25" x14ac:dyDescent="0.2">
      <c r="Y840" s="79"/>
    </row>
    <row r="841" spans="25:25" x14ac:dyDescent="0.2">
      <c r="Y841" s="79"/>
    </row>
    <row r="842" spans="25:25" x14ac:dyDescent="0.2">
      <c r="Y842" s="79"/>
    </row>
    <row r="843" spans="25:25" x14ac:dyDescent="0.2">
      <c r="Y843" s="79"/>
    </row>
    <row r="844" spans="25:25" x14ac:dyDescent="0.2">
      <c r="Y844" s="79"/>
    </row>
    <row r="845" spans="25:25" x14ac:dyDescent="0.2">
      <c r="Y845" s="79"/>
    </row>
    <row r="846" spans="25:25" x14ac:dyDescent="0.2">
      <c r="Y846" s="79"/>
    </row>
    <row r="847" spans="25:25" x14ac:dyDescent="0.2">
      <c r="Y847" s="79"/>
    </row>
    <row r="848" spans="25:25" x14ac:dyDescent="0.2">
      <c r="Y848" s="79"/>
    </row>
    <row r="849" spans="25:25" x14ac:dyDescent="0.2">
      <c r="Y849" s="79"/>
    </row>
    <row r="850" spans="25:25" x14ac:dyDescent="0.2">
      <c r="Y850" s="79"/>
    </row>
    <row r="851" spans="25:25" x14ac:dyDescent="0.2">
      <c r="Y851" s="79"/>
    </row>
    <row r="852" spans="25:25" x14ac:dyDescent="0.2">
      <c r="Y852" s="79"/>
    </row>
    <row r="853" spans="25:25" x14ac:dyDescent="0.2">
      <c r="Y853" s="79"/>
    </row>
    <row r="854" spans="25:25" x14ac:dyDescent="0.2">
      <c r="Y854" s="79"/>
    </row>
    <row r="855" spans="25:25" x14ac:dyDescent="0.2">
      <c r="Y855" s="79"/>
    </row>
    <row r="856" spans="25:25" x14ac:dyDescent="0.2">
      <c r="Y856" s="79"/>
    </row>
    <row r="857" spans="25:25" x14ac:dyDescent="0.2">
      <c r="Y857" s="79"/>
    </row>
    <row r="858" spans="25:25" x14ac:dyDescent="0.2">
      <c r="Y858" s="79"/>
    </row>
    <row r="859" spans="25:25" x14ac:dyDescent="0.2">
      <c r="Y859" s="79"/>
    </row>
    <row r="860" spans="25:25" x14ac:dyDescent="0.2">
      <c r="Y860" s="79"/>
    </row>
    <row r="861" spans="25:25" x14ac:dyDescent="0.2">
      <c r="Y861" s="79"/>
    </row>
    <row r="862" spans="25:25" x14ac:dyDescent="0.2">
      <c r="Y862" s="79"/>
    </row>
    <row r="863" spans="25:25" x14ac:dyDescent="0.2">
      <c r="Y863" s="79"/>
    </row>
    <row r="864" spans="25:25" x14ac:dyDescent="0.2">
      <c r="Y864" s="79"/>
    </row>
    <row r="865" spans="25:25" x14ac:dyDescent="0.2">
      <c r="Y865" s="79"/>
    </row>
    <row r="866" spans="25:25" x14ac:dyDescent="0.2">
      <c r="Y866" s="79"/>
    </row>
    <row r="867" spans="25:25" x14ac:dyDescent="0.2">
      <c r="Y867" s="79"/>
    </row>
    <row r="868" spans="25:25" x14ac:dyDescent="0.2">
      <c r="Y868" s="79"/>
    </row>
    <row r="869" spans="25:25" x14ac:dyDescent="0.2">
      <c r="Y869" s="79"/>
    </row>
    <row r="870" spans="25:25" x14ac:dyDescent="0.2">
      <c r="Y870" s="79"/>
    </row>
    <row r="871" spans="25:25" x14ac:dyDescent="0.2">
      <c r="Y871" s="79"/>
    </row>
    <row r="872" spans="25:25" x14ac:dyDescent="0.2">
      <c r="Y872" s="79"/>
    </row>
    <row r="873" spans="25:25" x14ac:dyDescent="0.2">
      <c r="Y873" s="79"/>
    </row>
    <row r="874" spans="25:25" x14ac:dyDescent="0.2">
      <c r="Y874" s="79"/>
    </row>
    <row r="875" spans="25:25" x14ac:dyDescent="0.2">
      <c r="Y875" s="79"/>
    </row>
    <row r="876" spans="25:25" x14ac:dyDescent="0.2">
      <c r="Y876" s="79"/>
    </row>
    <row r="877" spans="25:25" x14ac:dyDescent="0.2">
      <c r="Y877" s="79"/>
    </row>
    <row r="878" spans="25:25" x14ac:dyDescent="0.2">
      <c r="Y878" s="79"/>
    </row>
    <row r="879" spans="25:25" x14ac:dyDescent="0.2">
      <c r="Y879" s="79"/>
    </row>
    <row r="880" spans="25:25" x14ac:dyDescent="0.2">
      <c r="Y880" s="79"/>
    </row>
    <row r="881" spans="25:25" x14ac:dyDescent="0.2">
      <c r="Y881" s="79"/>
    </row>
    <row r="882" spans="25:25" x14ac:dyDescent="0.2">
      <c r="Y882" s="79"/>
    </row>
    <row r="883" spans="25:25" x14ac:dyDescent="0.2">
      <c r="Y883" s="79"/>
    </row>
    <row r="884" spans="25:25" x14ac:dyDescent="0.2">
      <c r="Y884" s="79"/>
    </row>
    <row r="885" spans="25:25" x14ac:dyDescent="0.2">
      <c r="Y885" s="79"/>
    </row>
    <row r="886" spans="25:25" x14ac:dyDescent="0.2">
      <c r="Y886" s="79"/>
    </row>
    <row r="887" spans="25:25" x14ac:dyDescent="0.2">
      <c r="Y887" s="79"/>
    </row>
    <row r="888" spans="25:25" x14ac:dyDescent="0.2">
      <c r="Y888" s="79"/>
    </row>
    <row r="889" spans="25:25" x14ac:dyDescent="0.2">
      <c r="Y889" s="79"/>
    </row>
    <row r="890" spans="25:25" x14ac:dyDescent="0.2">
      <c r="Y890" s="79"/>
    </row>
    <row r="891" spans="25:25" x14ac:dyDescent="0.2">
      <c r="Y891" s="79"/>
    </row>
    <row r="892" spans="25:25" x14ac:dyDescent="0.2">
      <c r="Y892" s="79"/>
    </row>
    <row r="893" spans="25:25" x14ac:dyDescent="0.2">
      <c r="Y893" s="79"/>
    </row>
    <row r="894" spans="25:25" x14ac:dyDescent="0.2">
      <c r="Y894" s="79"/>
    </row>
    <row r="895" spans="25:25" x14ac:dyDescent="0.2">
      <c r="Y895" s="79"/>
    </row>
    <row r="896" spans="25:25" x14ac:dyDescent="0.2">
      <c r="Y896" s="79"/>
    </row>
    <row r="897" spans="25:25" x14ac:dyDescent="0.2">
      <c r="Y897" s="79"/>
    </row>
    <row r="898" spans="25:25" x14ac:dyDescent="0.2">
      <c r="Y898" s="79"/>
    </row>
    <row r="899" spans="25:25" x14ac:dyDescent="0.2">
      <c r="Y899" s="79"/>
    </row>
    <row r="900" spans="25:25" x14ac:dyDescent="0.2">
      <c r="Y900" s="79"/>
    </row>
    <row r="901" spans="25:25" x14ac:dyDescent="0.2">
      <c r="Y901" s="79"/>
    </row>
    <row r="902" spans="25:25" x14ac:dyDescent="0.2">
      <c r="Y902" s="79"/>
    </row>
    <row r="903" spans="25:25" x14ac:dyDescent="0.2">
      <c r="Y903" s="79"/>
    </row>
    <row r="904" spans="25:25" x14ac:dyDescent="0.2">
      <c r="Y904" s="79"/>
    </row>
    <row r="905" spans="25:25" x14ac:dyDescent="0.2">
      <c r="Y905" s="79"/>
    </row>
    <row r="906" spans="25:25" x14ac:dyDescent="0.2">
      <c r="Y906" s="79"/>
    </row>
    <row r="907" spans="25:25" x14ac:dyDescent="0.2">
      <c r="Y907" s="79"/>
    </row>
    <row r="908" spans="25:25" x14ac:dyDescent="0.2">
      <c r="Y908" s="79"/>
    </row>
    <row r="909" spans="25:25" x14ac:dyDescent="0.2">
      <c r="Y909" s="79"/>
    </row>
    <row r="910" spans="25:25" x14ac:dyDescent="0.2">
      <c r="Y910" s="79"/>
    </row>
    <row r="911" spans="25:25" x14ac:dyDescent="0.2">
      <c r="Y911" s="79"/>
    </row>
    <row r="912" spans="25:25" x14ac:dyDescent="0.2">
      <c r="Y912" s="79"/>
    </row>
    <row r="913" spans="25:25" x14ac:dyDescent="0.2">
      <c r="Y913" s="79"/>
    </row>
    <row r="914" spans="25:25" x14ac:dyDescent="0.2">
      <c r="Y914" s="79"/>
    </row>
    <row r="915" spans="25:25" x14ac:dyDescent="0.2">
      <c r="Y915" s="79"/>
    </row>
    <row r="916" spans="25:25" x14ac:dyDescent="0.2">
      <c r="Y916" s="79"/>
    </row>
    <row r="917" spans="25:25" x14ac:dyDescent="0.2">
      <c r="Y917" s="79"/>
    </row>
    <row r="918" spans="25:25" x14ac:dyDescent="0.2">
      <c r="Y918" s="79"/>
    </row>
    <row r="919" spans="25:25" x14ac:dyDescent="0.2">
      <c r="Y919" s="79"/>
    </row>
    <row r="920" spans="25:25" x14ac:dyDescent="0.2">
      <c r="Y920" s="79"/>
    </row>
    <row r="921" spans="25:25" x14ac:dyDescent="0.2">
      <c r="Y921" s="79"/>
    </row>
    <row r="922" spans="25:25" x14ac:dyDescent="0.2">
      <c r="Y922" s="79"/>
    </row>
    <row r="923" spans="25:25" x14ac:dyDescent="0.2">
      <c r="Y923" s="79"/>
    </row>
    <row r="924" spans="25:25" x14ac:dyDescent="0.2">
      <c r="Y924" s="79"/>
    </row>
    <row r="925" spans="25:25" x14ac:dyDescent="0.2">
      <c r="Y925" s="79"/>
    </row>
    <row r="926" spans="25:25" x14ac:dyDescent="0.2">
      <c r="Y926" s="79"/>
    </row>
    <row r="927" spans="25:25" x14ac:dyDescent="0.2">
      <c r="Y927" s="79"/>
    </row>
    <row r="928" spans="25:25" x14ac:dyDescent="0.2">
      <c r="Y928" s="79"/>
    </row>
    <row r="929" spans="25:25" x14ac:dyDescent="0.2">
      <c r="Y929" s="79"/>
    </row>
    <row r="930" spans="25:25" x14ac:dyDescent="0.2">
      <c r="Y930" s="79"/>
    </row>
    <row r="931" spans="25:25" x14ac:dyDescent="0.2">
      <c r="Y931" s="79"/>
    </row>
    <row r="932" spans="25:25" x14ac:dyDescent="0.2">
      <c r="Y932" s="79"/>
    </row>
    <row r="933" spans="25:25" x14ac:dyDescent="0.2">
      <c r="Y933" s="79"/>
    </row>
    <row r="934" spans="25:25" x14ac:dyDescent="0.2">
      <c r="Y934" s="79"/>
    </row>
    <row r="935" spans="25:25" x14ac:dyDescent="0.2">
      <c r="Y935" s="79"/>
    </row>
    <row r="936" spans="25:25" x14ac:dyDescent="0.2">
      <c r="Y936" s="79"/>
    </row>
    <row r="937" spans="25:25" x14ac:dyDescent="0.2">
      <c r="Y937" s="79"/>
    </row>
    <row r="938" spans="25:25" x14ac:dyDescent="0.2">
      <c r="Y938" s="79"/>
    </row>
    <row r="939" spans="25:25" x14ac:dyDescent="0.2">
      <c r="Y939" s="79"/>
    </row>
    <row r="940" spans="25:25" x14ac:dyDescent="0.2">
      <c r="Y940" s="79"/>
    </row>
    <row r="941" spans="25:25" x14ac:dyDescent="0.2">
      <c r="Y941" s="79"/>
    </row>
    <row r="942" spans="25:25" x14ac:dyDescent="0.2">
      <c r="Y942" s="79"/>
    </row>
    <row r="943" spans="25:25" x14ac:dyDescent="0.2">
      <c r="Y943" s="79"/>
    </row>
    <row r="944" spans="25:25" x14ac:dyDescent="0.2">
      <c r="Y944" s="79"/>
    </row>
    <row r="945" spans="25:25" x14ac:dyDescent="0.2">
      <c r="Y945" s="79"/>
    </row>
    <row r="946" spans="25:25" x14ac:dyDescent="0.2">
      <c r="Y946" s="79"/>
    </row>
    <row r="947" spans="25:25" x14ac:dyDescent="0.2">
      <c r="Y947" s="79"/>
    </row>
    <row r="948" spans="25:25" x14ac:dyDescent="0.2">
      <c r="Y948" s="79"/>
    </row>
    <row r="949" spans="25:25" x14ac:dyDescent="0.2">
      <c r="Y949" s="79"/>
    </row>
    <row r="950" spans="25:25" x14ac:dyDescent="0.2">
      <c r="Y950" s="79"/>
    </row>
    <row r="951" spans="25:25" x14ac:dyDescent="0.2">
      <c r="Y951" s="79"/>
    </row>
    <row r="952" spans="25:25" x14ac:dyDescent="0.2">
      <c r="Y952" s="79"/>
    </row>
    <row r="953" spans="25:25" x14ac:dyDescent="0.2">
      <c r="Y953" s="79"/>
    </row>
    <row r="954" spans="25:25" x14ac:dyDescent="0.2">
      <c r="Y954" s="79"/>
    </row>
    <row r="955" spans="25:25" x14ac:dyDescent="0.2">
      <c r="Y955" s="79"/>
    </row>
    <row r="956" spans="25:25" x14ac:dyDescent="0.2">
      <c r="Y956" s="79"/>
    </row>
    <row r="957" spans="25:25" x14ac:dyDescent="0.2">
      <c r="Y957" s="79"/>
    </row>
    <row r="958" spans="25:25" x14ac:dyDescent="0.2">
      <c r="Y958" s="79"/>
    </row>
    <row r="959" spans="25:25" x14ac:dyDescent="0.2">
      <c r="Y959" s="79"/>
    </row>
    <row r="960" spans="25:25" x14ac:dyDescent="0.2">
      <c r="Y960" s="79"/>
    </row>
    <row r="961" spans="25:25" x14ac:dyDescent="0.2">
      <c r="Y961" s="79"/>
    </row>
    <row r="962" spans="25:25" x14ac:dyDescent="0.2">
      <c r="Y962" s="79"/>
    </row>
    <row r="963" spans="25:25" x14ac:dyDescent="0.2">
      <c r="Y963" s="79"/>
    </row>
    <row r="964" spans="25:25" x14ac:dyDescent="0.2">
      <c r="Y964" s="79"/>
    </row>
    <row r="965" spans="25:25" x14ac:dyDescent="0.2">
      <c r="Y965" s="79"/>
    </row>
    <row r="966" spans="25:25" x14ac:dyDescent="0.2">
      <c r="Y966" s="79"/>
    </row>
    <row r="967" spans="25:25" x14ac:dyDescent="0.2">
      <c r="Y967" s="79"/>
    </row>
    <row r="968" spans="25:25" x14ac:dyDescent="0.2">
      <c r="Y968" s="79"/>
    </row>
    <row r="969" spans="25:25" x14ac:dyDescent="0.2">
      <c r="Y969" s="79"/>
    </row>
    <row r="970" spans="25:25" x14ac:dyDescent="0.2">
      <c r="Y970" s="79"/>
    </row>
    <row r="971" spans="25:25" x14ac:dyDescent="0.2">
      <c r="Y971" s="79"/>
    </row>
    <row r="972" spans="25:25" x14ac:dyDescent="0.2">
      <c r="Y972" s="79"/>
    </row>
    <row r="973" spans="25:25" x14ac:dyDescent="0.2">
      <c r="Y973" s="79"/>
    </row>
    <row r="974" spans="25:25" x14ac:dyDescent="0.2">
      <c r="Y974" s="79"/>
    </row>
    <row r="975" spans="25:25" x14ac:dyDescent="0.2">
      <c r="Y975" s="79"/>
    </row>
    <row r="976" spans="25:25" x14ac:dyDescent="0.2">
      <c r="Y976" s="79"/>
    </row>
    <row r="977" spans="25:25" x14ac:dyDescent="0.2">
      <c r="Y977" s="79"/>
    </row>
    <row r="978" spans="25:25" x14ac:dyDescent="0.2">
      <c r="Y978" s="79"/>
    </row>
    <row r="979" spans="25:25" x14ac:dyDescent="0.2">
      <c r="Y979" s="79"/>
    </row>
    <row r="980" spans="25:25" x14ac:dyDescent="0.2">
      <c r="Y980" s="79"/>
    </row>
    <row r="981" spans="25:25" x14ac:dyDescent="0.2">
      <c r="Y981" s="79"/>
    </row>
    <row r="982" spans="25:25" x14ac:dyDescent="0.2">
      <c r="Y982" s="79"/>
    </row>
    <row r="983" spans="25:25" x14ac:dyDescent="0.2">
      <c r="Y983" s="79"/>
    </row>
    <row r="984" spans="25:25" x14ac:dyDescent="0.2">
      <c r="Y984" s="79"/>
    </row>
    <row r="985" spans="25:25" x14ac:dyDescent="0.2">
      <c r="Y985" s="79"/>
    </row>
    <row r="986" spans="25:25" x14ac:dyDescent="0.2">
      <c r="Y986" s="79"/>
    </row>
    <row r="987" spans="25:25" x14ac:dyDescent="0.2">
      <c r="Y987" s="79"/>
    </row>
    <row r="988" spans="25:25" x14ac:dyDescent="0.2">
      <c r="Y988" s="79"/>
    </row>
    <row r="989" spans="25:25" x14ac:dyDescent="0.2">
      <c r="Y989" s="79"/>
    </row>
    <row r="990" spans="25:25" x14ac:dyDescent="0.2">
      <c r="Y990" s="79"/>
    </row>
    <row r="991" spans="25:25" x14ac:dyDescent="0.2">
      <c r="Y991" s="79"/>
    </row>
    <row r="992" spans="25:25" x14ac:dyDescent="0.2">
      <c r="Y992" s="79"/>
    </row>
    <row r="993" spans="25:25" x14ac:dyDescent="0.2">
      <c r="Y993" s="79"/>
    </row>
    <row r="994" spans="25:25" x14ac:dyDescent="0.2">
      <c r="Y994" s="79"/>
    </row>
    <row r="995" spans="25:25" x14ac:dyDescent="0.2">
      <c r="Y995" s="79"/>
    </row>
    <row r="996" spans="25:25" x14ac:dyDescent="0.2">
      <c r="Y996" s="79"/>
    </row>
    <row r="997" spans="25:25" x14ac:dyDescent="0.2">
      <c r="Y997" s="79"/>
    </row>
    <row r="998" spans="25:25" x14ac:dyDescent="0.2">
      <c r="Y998" s="79"/>
    </row>
    <row r="999" spans="25:25" x14ac:dyDescent="0.2">
      <c r="Y999" s="79"/>
    </row>
    <row r="1000" spans="25:25" x14ac:dyDescent="0.2">
      <c r="Y1000" s="79"/>
    </row>
    <row r="1001" spans="25:25" x14ac:dyDescent="0.2">
      <c r="Y1001" s="79"/>
    </row>
    <row r="1002" spans="25:25" x14ac:dyDescent="0.2">
      <c r="Y1002" s="79"/>
    </row>
    <row r="1003" spans="25:25" x14ac:dyDescent="0.2">
      <c r="Y1003" s="79"/>
    </row>
    <row r="1004" spans="25:25" x14ac:dyDescent="0.2">
      <c r="Y1004" s="79"/>
    </row>
    <row r="1005" spans="25:25" x14ac:dyDescent="0.2">
      <c r="Y1005" s="79"/>
    </row>
    <row r="1006" spans="25:25" x14ac:dyDescent="0.2">
      <c r="Y1006" s="79"/>
    </row>
    <row r="1007" spans="25:25" x14ac:dyDescent="0.2">
      <c r="Y1007" s="79"/>
    </row>
    <row r="1008" spans="25:25" x14ac:dyDescent="0.2">
      <c r="Y1008" s="79"/>
    </row>
    <row r="1009" spans="25:25" x14ac:dyDescent="0.2">
      <c r="Y1009" s="79"/>
    </row>
    <row r="1010" spans="25:25" x14ac:dyDescent="0.2">
      <c r="Y1010" s="79"/>
    </row>
    <row r="1011" spans="25:25" x14ac:dyDescent="0.2">
      <c r="Y1011" s="79"/>
    </row>
    <row r="1012" spans="25:25" x14ac:dyDescent="0.2">
      <c r="Y1012" s="79"/>
    </row>
    <row r="1013" spans="25:25" x14ac:dyDescent="0.2">
      <c r="Y1013" s="79"/>
    </row>
    <row r="1014" spans="25:25" x14ac:dyDescent="0.2">
      <c r="Y1014" s="79"/>
    </row>
    <row r="1015" spans="25:25" x14ac:dyDescent="0.2">
      <c r="Y1015" s="79"/>
    </row>
    <row r="1016" spans="25:25" x14ac:dyDescent="0.2">
      <c r="Y1016" s="79"/>
    </row>
    <row r="1017" spans="25:25" x14ac:dyDescent="0.2">
      <c r="Y1017" s="79"/>
    </row>
    <row r="1018" spans="25:25" x14ac:dyDescent="0.2">
      <c r="Y1018" s="79"/>
    </row>
    <row r="1019" spans="25:25" x14ac:dyDescent="0.2">
      <c r="Y1019" s="79"/>
    </row>
    <row r="1020" spans="25:25" x14ac:dyDescent="0.2">
      <c r="Y1020" s="79"/>
    </row>
    <row r="1021" spans="25:25" x14ac:dyDescent="0.2">
      <c r="Y1021" s="79"/>
    </row>
    <row r="1022" spans="25:25" x14ac:dyDescent="0.2">
      <c r="Y1022" s="79"/>
    </row>
    <row r="1023" spans="25:25" x14ac:dyDescent="0.2">
      <c r="Y1023" s="79"/>
    </row>
    <row r="1024" spans="25:25" x14ac:dyDescent="0.2">
      <c r="Y1024" s="79"/>
    </row>
    <row r="1025" spans="25:25" x14ac:dyDescent="0.2">
      <c r="Y1025" s="79"/>
    </row>
    <row r="1026" spans="25:25" x14ac:dyDescent="0.2">
      <c r="Y1026" s="79"/>
    </row>
    <row r="1027" spans="25:25" x14ac:dyDescent="0.2">
      <c r="Y1027" s="79"/>
    </row>
    <row r="1028" spans="25:25" x14ac:dyDescent="0.2">
      <c r="Y1028" s="79"/>
    </row>
    <row r="1029" spans="25:25" x14ac:dyDescent="0.2">
      <c r="Y1029" s="79"/>
    </row>
    <row r="1030" spans="25:25" x14ac:dyDescent="0.2">
      <c r="Y1030" s="79"/>
    </row>
    <row r="1031" spans="25:25" x14ac:dyDescent="0.2">
      <c r="Y1031" s="79"/>
    </row>
    <row r="1032" spans="25:25" x14ac:dyDescent="0.2">
      <c r="Y1032" s="79"/>
    </row>
    <row r="1033" spans="25:25" x14ac:dyDescent="0.2">
      <c r="Y1033" s="79"/>
    </row>
    <row r="1034" spans="25:25" x14ac:dyDescent="0.2">
      <c r="Y1034" s="79"/>
    </row>
    <row r="1035" spans="25:25" x14ac:dyDescent="0.2">
      <c r="Y1035" s="79"/>
    </row>
    <row r="1036" spans="25:25" x14ac:dyDescent="0.2">
      <c r="Y1036" s="79"/>
    </row>
    <row r="1037" spans="25:25" x14ac:dyDescent="0.2">
      <c r="Y1037" s="79"/>
    </row>
    <row r="1038" spans="25:25" x14ac:dyDescent="0.2">
      <c r="Y1038" s="79"/>
    </row>
    <row r="1039" spans="25:25" x14ac:dyDescent="0.2">
      <c r="Y1039" s="79"/>
    </row>
    <row r="1040" spans="25:25" x14ac:dyDescent="0.2">
      <c r="Y1040" s="79"/>
    </row>
    <row r="1041" spans="25:25" x14ac:dyDescent="0.2">
      <c r="Y1041" s="79"/>
    </row>
    <row r="1042" spans="25:25" x14ac:dyDescent="0.2">
      <c r="Y1042" s="79"/>
    </row>
    <row r="1043" spans="25:25" x14ac:dyDescent="0.2">
      <c r="Y1043" s="79"/>
    </row>
    <row r="1044" spans="25:25" x14ac:dyDescent="0.2">
      <c r="Y1044" s="79"/>
    </row>
    <row r="1045" spans="25:25" x14ac:dyDescent="0.2">
      <c r="Y1045" s="79"/>
    </row>
    <row r="1046" spans="25:25" x14ac:dyDescent="0.2">
      <c r="Y1046" s="79"/>
    </row>
    <row r="1047" spans="25:25" x14ac:dyDescent="0.2">
      <c r="Y1047" s="79"/>
    </row>
    <row r="1048" spans="25:25" x14ac:dyDescent="0.2">
      <c r="Y1048" s="79"/>
    </row>
    <row r="1049" spans="25:25" x14ac:dyDescent="0.2">
      <c r="Y1049" s="79"/>
    </row>
    <row r="1050" spans="25:25" x14ac:dyDescent="0.2">
      <c r="Y1050" s="79"/>
    </row>
    <row r="1051" spans="25:25" x14ac:dyDescent="0.2">
      <c r="Y1051" s="79"/>
    </row>
    <row r="1052" spans="25:25" x14ac:dyDescent="0.2">
      <c r="Y1052" s="79"/>
    </row>
    <row r="1053" spans="25:25" x14ac:dyDescent="0.2">
      <c r="Y1053" s="79"/>
    </row>
    <row r="1054" spans="25:25" x14ac:dyDescent="0.2">
      <c r="Y1054" s="79"/>
    </row>
    <row r="1055" spans="25:25" x14ac:dyDescent="0.2">
      <c r="Y1055" s="79"/>
    </row>
    <row r="1056" spans="25:25" x14ac:dyDescent="0.2">
      <c r="Y1056" s="79"/>
    </row>
    <row r="1057" spans="25:25" x14ac:dyDescent="0.2">
      <c r="Y1057" s="79"/>
    </row>
    <row r="1058" spans="25:25" x14ac:dyDescent="0.2">
      <c r="Y1058" s="79"/>
    </row>
    <row r="1059" spans="25:25" x14ac:dyDescent="0.2">
      <c r="Y1059" s="79"/>
    </row>
    <row r="1060" spans="25:25" x14ac:dyDescent="0.2">
      <c r="Y1060" s="79"/>
    </row>
    <row r="1061" spans="25:25" x14ac:dyDescent="0.2">
      <c r="Y1061" s="79"/>
    </row>
    <row r="1062" spans="25:25" x14ac:dyDescent="0.2">
      <c r="Y1062" s="79"/>
    </row>
    <row r="1063" spans="25:25" x14ac:dyDescent="0.2">
      <c r="Y1063" s="79"/>
    </row>
    <row r="1064" spans="25:25" x14ac:dyDescent="0.2">
      <c r="Y1064" s="79"/>
    </row>
    <row r="1065" spans="25:25" x14ac:dyDescent="0.2">
      <c r="Y1065" s="79"/>
    </row>
    <row r="1066" spans="25:25" x14ac:dyDescent="0.2">
      <c r="Y1066" s="79"/>
    </row>
    <row r="1067" spans="25:25" x14ac:dyDescent="0.2">
      <c r="Y1067" s="79"/>
    </row>
    <row r="1068" spans="25:25" x14ac:dyDescent="0.2">
      <c r="Y1068" s="79"/>
    </row>
    <row r="1069" spans="25:25" x14ac:dyDescent="0.2">
      <c r="Y1069" s="79"/>
    </row>
    <row r="1070" spans="25:25" x14ac:dyDescent="0.2">
      <c r="Y1070" s="79"/>
    </row>
    <row r="1071" spans="25:25" x14ac:dyDescent="0.2">
      <c r="Y1071" s="79"/>
    </row>
    <row r="1072" spans="25:25" x14ac:dyDescent="0.2">
      <c r="Y1072" s="79"/>
    </row>
    <row r="1073" spans="25:25" x14ac:dyDescent="0.2">
      <c r="Y1073" s="79"/>
    </row>
    <row r="1074" spans="25:25" x14ac:dyDescent="0.2">
      <c r="Y1074" s="79"/>
    </row>
    <row r="1075" spans="25:25" x14ac:dyDescent="0.2">
      <c r="Y1075" s="79"/>
    </row>
    <row r="1076" spans="25:25" x14ac:dyDescent="0.2">
      <c r="Y1076" s="79"/>
    </row>
    <row r="1077" spans="25:25" x14ac:dyDescent="0.2">
      <c r="Y1077" s="79"/>
    </row>
    <row r="1078" spans="25:25" x14ac:dyDescent="0.2">
      <c r="Y1078" s="79"/>
    </row>
    <row r="1079" spans="25:25" x14ac:dyDescent="0.2">
      <c r="Y1079" s="79"/>
    </row>
    <row r="1080" spans="25:25" x14ac:dyDescent="0.2">
      <c r="Y1080" s="79"/>
    </row>
    <row r="1081" spans="25:25" x14ac:dyDescent="0.2">
      <c r="Y1081" s="79"/>
    </row>
    <row r="1082" spans="25:25" x14ac:dyDescent="0.2">
      <c r="Y1082" s="79"/>
    </row>
    <row r="1083" spans="25:25" x14ac:dyDescent="0.2">
      <c r="Y1083" s="79"/>
    </row>
    <row r="1084" spans="25:25" x14ac:dyDescent="0.2">
      <c r="Y1084" s="79"/>
    </row>
    <row r="1085" spans="25:25" x14ac:dyDescent="0.2">
      <c r="Y1085" s="79"/>
    </row>
    <row r="1086" spans="25:25" x14ac:dyDescent="0.2">
      <c r="Y1086" s="79"/>
    </row>
    <row r="1087" spans="25:25" x14ac:dyDescent="0.2">
      <c r="Y1087" s="79"/>
    </row>
    <row r="1088" spans="25:25" x14ac:dyDescent="0.2">
      <c r="Y1088" s="79"/>
    </row>
    <row r="1089" spans="25:25" x14ac:dyDescent="0.2">
      <c r="Y1089" s="79"/>
    </row>
    <row r="1090" spans="25:25" x14ac:dyDescent="0.2">
      <c r="Y1090" s="79"/>
    </row>
    <row r="1091" spans="25:25" x14ac:dyDescent="0.2">
      <c r="Y1091" s="79"/>
    </row>
    <row r="1092" spans="25:25" x14ac:dyDescent="0.2">
      <c r="Y1092" s="79"/>
    </row>
    <row r="1093" spans="25:25" x14ac:dyDescent="0.2">
      <c r="Y1093" s="79"/>
    </row>
    <row r="1094" spans="25:25" x14ac:dyDescent="0.2">
      <c r="Y1094" s="79"/>
    </row>
    <row r="1095" spans="25:25" x14ac:dyDescent="0.2">
      <c r="Y1095" s="79"/>
    </row>
    <row r="1096" spans="25:25" x14ac:dyDescent="0.2">
      <c r="Y1096" s="79"/>
    </row>
    <row r="1097" spans="25:25" x14ac:dyDescent="0.2">
      <c r="Y1097" s="79"/>
    </row>
    <row r="1098" spans="25:25" x14ac:dyDescent="0.2">
      <c r="Y1098" s="79"/>
    </row>
    <row r="1099" spans="25:25" x14ac:dyDescent="0.2">
      <c r="Y1099" s="79"/>
    </row>
    <row r="1100" spans="25:25" x14ac:dyDescent="0.2">
      <c r="Y1100" s="79"/>
    </row>
    <row r="1101" spans="25:25" x14ac:dyDescent="0.2">
      <c r="Y1101" s="79"/>
    </row>
    <row r="1102" spans="25:25" x14ac:dyDescent="0.2">
      <c r="Y1102" s="79"/>
    </row>
    <row r="1103" spans="25:25" x14ac:dyDescent="0.2">
      <c r="Y1103" s="79"/>
    </row>
    <row r="1104" spans="25:25" x14ac:dyDescent="0.2">
      <c r="Y1104" s="79"/>
    </row>
    <row r="1105" spans="25:25" x14ac:dyDescent="0.2">
      <c r="Y1105" s="79"/>
    </row>
    <row r="1106" spans="25:25" x14ac:dyDescent="0.2">
      <c r="Y1106" s="79"/>
    </row>
    <row r="1107" spans="25:25" x14ac:dyDescent="0.2">
      <c r="Y1107" s="79"/>
    </row>
    <row r="1108" spans="25:25" x14ac:dyDescent="0.2">
      <c r="Y1108" s="79"/>
    </row>
    <row r="1109" spans="25:25" x14ac:dyDescent="0.2">
      <c r="Y1109" s="79"/>
    </row>
    <row r="1110" spans="25:25" x14ac:dyDescent="0.2">
      <c r="Y1110" s="79"/>
    </row>
    <row r="1111" spans="25:25" x14ac:dyDescent="0.2">
      <c r="Y1111" s="79"/>
    </row>
    <row r="1112" spans="25:25" x14ac:dyDescent="0.2">
      <c r="Y1112" s="79"/>
    </row>
    <row r="1113" spans="25:25" x14ac:dyDescent="0.2">
      <c r="Y1113" s="79"/>
    </row>
    <row r="1114" spans="25:25" x14ac:dyDescent="0.2">
      <c r="Y1114" s="79"/>
    </row>
    <row r="1115" spans="25:25" x14ac:dyDescent="0.2">
      <c r="Y1115" s="79"/>
    </row>
    <row r="1116" spans="25:25" x14ac:dyDescent="0.2">
      <c r="Y1116" s="79"/>
    </row>
    <row r="1117" spans="25:25" x14ac:dyDescent="0.2">
      <c r="Y1117" s="79"/>
    </row>
    <row r="1118" spans="25:25" x14ac:dyDescent="0.2">
      <c r="Y1118" s="79"/>
    </row>
    <row r="1119" spans="25:25" x14ac:dyDescent="0.2">
      <c r="Y1119" s="79"/>
    </row>
    <row r="1120" spans="25:25" x14ac:dyDescent="0.2">
      <c r="Y1120" s="79"/>
    </row>
    <row r="1121" spans="25:25" x14ac:dyDescent="0.2">
      <c r="Y1121" s="79"/>
    </row>
    <row r="1122" spans="25:25" x14ac:dyDescent="0.2">
      <c r="Y1122" s="79"/>
    </row>
    <row r="1123" spans="25:25" x14ac:dyDescent="0.2">
      <c r="Y1123" s="79"/>
    </row>
    <row r="1124" spans="25:25" x14ac:dyDescent="0.2">
      <c r="Y1124" s="79"/>
    </row>
    <row r="1125" spans="25:25" x14ac:dyDescent="0.2">
      <c r="Y1125" s="79"/>
    </row>
    <row r="1126" spans="25:25" x14ac:dyDescent="0.2">
      <c r="Y1126" s="79"/>
    </row>
    <row r="1127" spans="25:25" x14ac:dyDescent="0.2">
      <c r="Y1127" s="79"/>
    </row>
    <row r="1128" spans="25:25" x14ac:dyDescent="0.2">
      <c r="Y1128" s="79"/>
    </row>
    <row r="1129" spans="25:25" x14ac:dyDescent="0.2">
      <c r="Y1129" s="79"/>
    </row>
    <row r="1130" spans="25:25" x14ac:dyDescent="0.2">
      <c r="Y1130" s="79"/>
    </row>
    <row r="1131" spans="25:25" x14ac:dyDescent="0.2">
      <c r="Y1131" s="79"/>
    </row>
    <row r="1132" spans="25:25" x14ac:dyDescent="0.2">
      <c r="Y1132" s="79"/>
    </row>
    <row r="1133" spans="25:25" x14ac:dyDescent="0.2">
      <c r="Y1133" s="79"/>
    </row>
    <row r="1134" spans="25:25" x14ac:dyDescent="0.2">
      <c r="Y1134" s="79"/>
    </row>
    <row r="1135" spans="25:25" x14ac:dyDescent="0.2">
      <c r="Y1135" s="79"/>
    </row>
    <row r="1136" spans="25:25" x14ac:dyDescent="0.2">
      <c r="Y1136" s="79"/>
    </row>
    <row r="1137" spans="25:25" x14ac:dyDescent="0.2">
      <c r="Y1137" s="79"/>
    </row>
    <row r="1138" spans="25:25" x14ac:dyDescent="0.2">
      <c r="Y1138" s="79"/>
    </row>
    <row r="1139" spans="25:25" x14ac:dyDescent="0.2">
      <c r="Y1139" s="79"/>
    </row>
    <row r="1140" spans="25:25" x14ac:dyDescent="0.2">
      <c r="Y1140" s="79"/>
    </row>
    <row r="1141" spans="25:25" x14ac:dyDescent="0.2">
      <c r="Y1141" s="79"/>
    </row>
    <row r="1142" spans="25:25" x14ac:dyDescent="0.2">
      <c r="Y1142" s="79"/>
    </row>
    <row r="1143" spans="25:25" x14ac:dyDescent="0.2">
      <c r="Y1143" s="79"/>
    </row>
    <row r="1144" spans="25:25" x14ac:dyDescent="0.2">
      <c r="Y1144" s="79"/>
    </row>
    <row r="1145" spans="25:25" x14ac:dyDescent="0.2">
      <c r="Y1145" s="79"/>
    </row>
    <row r="1146" spans="25:25" x14ac:dyDescent="0.2">
      <c r="Y1146" s="79"/>
    </row>
    <row r="1147" spans="25:25" x14ac:dyDescent="0.2">
      <c r="Y1147" s="79"/>
    </row>
    <row r="1148" spans="25:25" x14ac:dyDescent="0.2">
      <c r="Y1148" s="79"/>
    </row>
    <row r="1149" spans="25:25" x14ac:dyDescent="0.2">
      <c r="Y1149" s="79"/>
    </row>
    <row r="1150" spans="25:25" x14ac:dyDescent="0.2">
      <c r="Y1150" s="79"/>
    </row>
    <row r="1151" spans="25:25" x14ac:dyDescent="0.2">
      <c r="Y1151" s="79"/>
    </row>
    <row r="1152" spans="25:25" x14ac:dyDescent="0.2">
      <c r="Y1152" s="79"/>
    </row>
    <row r="1153" spans="25:25" x14ac:dyDescent="0.2">
      <c r="Y1153" s="79"/>
    </row>
    <row r="1154" spans="25:25" x14ac:dyDescent="0.2">
      <c r="Y1154" s="79"/>
    </row>
    <row r="1155" spans="25:25" x14ac:dyDescent="0.2">
      <c r="Y1155" s="79"/>
    </row>
    <row r="1156" spans="25:25" x14ac:dyDescent="0.2">
      <c r="Y1156" s="79"/>
    </row>
    <row r="1157" spans="25:25" x14ac:dyDescent="0.2">
      <c r="Y1157" s="79"/>
    </row>
    <row r="1158" spans="25:25" x14ac:dyDescent="0.2">
      <c r="Y1158" s="79"/>
    </row>
    <row r="1159" spans="25:25" x14ac:dyDescent="0.2">
      <c r="Y1159" s="79"/>
    </row>
    <row r="1160" spans="25:25" x14ac:dyDescent="0.2">
      <c r="Y1160" s="79"/>
    </row>
    <row r="1161" spans="25:25" x14ac:dyDescent="0.2">
      <c r="Y1161" s="79"/>
    </row>
    <row r="1162" spans="25:25" x14ac:dyDescent="0.2">
      <c r="Y1162" s="79"/>
    </row>
    <row r="1163" spans="25:25" x14ac:dyDescent="0.2">
      <c r="Y1163" s="79"/>
    </row>
    <row r="1164" spans="25:25" x14ac:dyDescent="0.2">
      <c r="Y1164" s="79"/>
    </row>
    <row r="1165" spans="25:25" x14ac:dyDescent="0.2">
      <c r="Y1165" s="79"/>
    </row>
    <row r="1166" spans="25:25" x14ac:dyDescent="0.2">
      <c r="Y1166" s="79"/>
    </row>
    <row r="1167" spans="25:25" x14ac:dyDescent="0.2">
      <c r="Y1167" s="79"/>
    </row>
    <row r="1168" spans="25:25" x14ac:dyDescent="0.2">
      <c r="Y1168" s="79"/>
    </row>
    <row r="1169" spans="25:25" x14ac:dyDescent="0.2">
      <c r="Y1169" s="79"/>
    </row>
    <row r="1170" spans="25:25" x14ac:dyDescent="0.2">
      <c r="Y1170" s="79"/>
    </row>
    <row r="1171" spans="25:25" x14ac:dyDescent="0.2">
      <c r="Y1171" s="79"/>
    </row>
    <row r="1172" spans="25:25" x14ac:dyDescent="0.2">
      <c r="Y1172" s="79"/>
    </row>
    <row r="1173" spans="25:25" x14ac:dyDescent="0.2">
      <c r="Y1173" s="79"/>
    </row>
    <row r="1174" spans="25:25" x14ac:dyDescent="0.2">
      <c r="Y1174" s="79"/>
    </row>
    <row r="1175" spans="25:25" x14ac:dyDescent="0.2">
      <c r="Y1175" s="79"/>
    </row>
    <row r="1176" spans="25:25" x14ac:dyDescent="0.2">
      <c r="Y1176" s="79"/>
    </row>
    <row r="1177" spans="25:25" x14ac:dyDescent="0.2">
      <c r="Y1177" s="79"/>
    </row>
    <row r="1178" spans="25:25" x14ac:dyDescent="0.2">
      <c r="Y1178" s="79"/>
    </row>
    <row r="1179" spans="25:25" x14ac:dyDescent="0.2">
      <c r="Y1179" s="79"/>
    </row>
    <row r="1180" spans="25:25" x14ac:dyDescent="0.2">
      <c r="Y1180" s="79"/>
    </row>
    <row r="1181" spans="25:25" x14ac:dyDescent="0.2">
      <c r="Y1181" s="79"/>
    </row>
    <row r="1182" spans="25:25" x14ac:dyDescent="0.2">
      <c r="Y1182" s="79"/>
    </row>
    <row r="1183" spans="25:25" x14ac:dyDescent="0.2">
      <c r="Y1183" s="79"/>
    </row>
    <row r="1184" spans="25:25" x14ac:dyDescent="0.2">
      <c r="Y1184" s="79"/>
    </row>
    <row r="1185" spans="25:25" x14ac:dyDescent="0.2">
      <c r="Y1185" s="79"/>
    </row>
    <row r="1186" spans="25:25" x14ac:dyDescent="0.2">
      <c r="Y1186" s="79"/>
    </row>
    <row r="1187" spans="25:25" x14ac:dyDescent="0.2">
      <c r="Y1187" s="79"/>
    </row>
    <row r="1188" spans="25:25" x14ac:dyDescent="0.2">
      <c r="Y1188" s="79"/>
    </row>
    <row r="1189" spans="25:25" x14ac:dyDescent="0.2">
      <c r="Y1189" s="79"/>
    </row>
    <row r="1190" spans="25:25" x14ac:dyDescent="0.2">
      <c r="Y1190" s="79"/>
    </row>
    <row r="1191" spans="25:25" x14ac:dyDescent="0.2">
      <c r="Y1191" s="79"/>
    </row>
    <row r="1192" spans="25:25" x14ac:dyDescent="0.2">
      <c r="Y1192" s="79"/>
    </row>
    <row r="1193" spans="25:25" x14ac:dyDescent="0.2">
      <c r="Y1193" s="79"/>
    </row>
    <row r="1194" spans="25:25" x14ac:dyDescent="0.2">
      <c r="Y1194" s="79"/>
    </row>
    <row r="1195" spans="25:25" x14ac:dyDescent="0.2">
      <c r="Y1195" s="79"/>
    </row>
    <row r="1196" spans="25:25" x14ac:dyDescent="0.2">
      <c r="Y1196" s="79"/>
    </row>
    <row r="1197" spans="25:25" x14ac:dyDescent="0.2">
      <c r="Y1197" s="79"/>
    </row>
    <row r="1198" spans="25:25" x14ac:dyDescent="0.2">
      <c r="Y1198" s="79"/>
    </row>
    <row r="1199" spans="25:25" x14ac:dyDescent="0.2">
      <c r="Y1199" s="79"/>
    </row>
    <row r="1200" spans="25:25" x14ac:dyDescent="0.2">
      <c r="Y1200" s="79"/>
    </row>
    <row r="1201" spans="25:25" x14ac:dyDescent="0.2">
      <c r="Y1201" s="79"/>
    </row>
    <row r="1202" spans="25:25" x14ac:dyDescent="0.2">
      <c r="Y1202" s="79"/>
    </row>
    <row r="1203" spans="25:25" x14ac:dyDescent="0.2">
      <c r="Y1203" s="79"/>
    </row>
    <row r="1204" spans="25:25" x14ac:dyDescent="0.2">
      <c r="Y1204" s="79"/>
    </row>
    <row r="1205" spans="25:25" x14ac:dyDescent="0.2">
      <c r="Y1205" s="79"/>
    </row>
    <row r="1206" spans="25:25" x14ac:dyDescent="0.2">
      <c r="Y1206" s="79"/>
    </row>
    <row r="1207" spans="25:25" x14ac:dyDescent="0.2">
      <c r="Y1207" s="79"/>
    </row>
    <row r="1208" spans="25:25" x14ac:dyDescent="0.2">
      <c r="Y1208" s="79"/>
    </row>
    <row r="1209" spans="25:25" x14ac:dyDescent="0.2">
      <c r="Y1209" s="79"/>
    </row>
    <row r="1210" spans="25:25" x14ac:dyDescent="0.2">
      <c r="Y1210" s="79"/>
    </row>
    <row r="1211" spans="25:25" x14ac:dyDescent="0.2">
      <c r="Y1211" s="79"/>
    </row>
    <row r="1212" spans="25:25" x14ac:dyDescent="0.2">
      <c r="Y1212" s="79"/>
    </row>
    <row r="1213" spans="25:25" x14ac:dyDescent="0.2">
      <c r="Y1213" s="79"/>
    </row>
    <row r="1214" spans="25:25" x14ac:dyDescent="0.2">
      <c r="Y1214" s="79"/>
    </row>
    <row r="1215" spans="25:25" x14ac:dyDescent="0.2">
      <c r="Y1215" s="79"/>
    </row>
    <row r="1216" spans="25:25" x14ac:dyDescent="0.2">
      <c r="Y1216" s="79"/>
    </row>
    <row r="1217" spans="25:25" x14ac:dyDescent="0.2">
      <c r="Y1217" s="79"/>
    </row>
    <row r="1218" spans="25:25" x14ac:dyDescent="0.2">
      <c r="Y1218" s="79"/>
    </row>
    <row r="1219" spans="25:25" x14ac:dyDescent="0.2">
      <c r="Y1219" s="79"/>
    </row>
    <row r="1220" spans="25:25" x14ac:dyDescent="0.2">
      <c r="Y1220" s="79"/>
    </row>
    <row r="1221" spans="25:25" x14ac:dyDescent="0.2">
      <c r="Y1221" s="79"/>
    </row>
    <row r="1222" spans="25:25" x14ac:dyDescent="0.2">
      <c r="Y1222" s="79"/>
    </row>
    <row r="1223" spans="25:25" x14ac:dyDescent="0.2">
      <c r="Y1223" s="79"/>
    </row>
    <row r="1224" spans="25:25" x14ac:dyDescent="0.2">
      <c r="Y1224" s="79"/>
    </row>
    <row r="1225" spans="25:25" x14ac:dyDescent="0.2">
      <c r="Y1225" s="79"/>
    </row>
    <row r="1226" spans="25:25" x14ac:dyDescent="0.2">
      <c r="Y1226" s="79"/>
    </row>
    <row r="1227" spans="25:25" x14ac:dyDescent="0.2">
      <c r="Y1227" s="79"/>
    </row>
    <row r="1228" spans="25:25" x14ac:dyDescent="0.2">
      <c r="Y1228" s="79"/>
    </row>
    <row r="1229" spans="25:25" x14ac:dyDescent="0.2">
      <c r="Y1229" s="79"/>
    </row>
    <row r="1230" spans="25:25" x14ac:dyDescent="0.2">
      <c r="Y1230" s="79"/>
    </row>
    <row r="1231" spans="25:25" x14ac:dyDescent="0.2">
      <c r="Y1231" s="79"/>
    </row>
    <row r="1232" spans="25:25" x14ac:dyDescent="0.2">
      <c r="Y1232" s="79"/>
    </row>
    <row r="1233" spans="25:25" x14ac:dyDescent="0.2">
      <c r="Y1233" s="79"/>
    </row>
    <row r="1234" spans="25:25" x14ac:dyDescent="0.2">
      <c r="Y1234" s="79"/>
    </row>
    <row r="1235" spans="25:25" x14ac:dyDescent="0.2">
      <c r="Y1235" s="79"/>
    </row>
    <row r="1236" spans="25:25" x14ac:dyDescent="0.2">
      <c r="Y1236" s="79"/>
    </row>
    <row r="1237" spans="25:25" x14ac:dyDescent="0.2">
      <c r="Y1237" s="79"/>
    </row>
    <row r="1238" spans="25:25" x14ac:dyDescent="0.2">
      <c r="Y1238" s="79"/>
    </row>
    <row r="1239" spans="25:25" x14ac:dyDescent="0.2">
      <c r="Y1239" s="79"/>
    </row>
    <row r="1240" spans="25:25" x14ac:dyDescent="0.2">
      <c r="Y1240" s="79"/>
    </row>
    <row r="1241" spans="25:25" x14ac:dyDescent="0.2">
      <c r="Y1241" s="79"/>
    </row>
    <row r="1242" spans="25:25" x14ac:dyDescent="0.2">
      <c r="Y1242" s="79"/>
    </row>
    <row r="1243" spans="25:25" x14ac:dyDescent="0.2">
      <c r="Y1243" s="79"/>
    </row>
    <row r="1244" spans="25:25" x14ac:dyDescent="0.2">
      <c r="Y1244" s="79"/>
    </row>
    <row r="1245" spans="25:25" x14ac:dyDescent="0.2">
      <c r="Y1245" s="79"/>
    </row>
    <row r="1246" spans="25:25" x14ac:dyDescent="0.2">
      <c r="Y1246" s="79"/>
    </row>
    <row r="1247" spans="25:25" x14ac:dyDescent="0.2">
      <c r="Y1247" s="79"/>
    </row>
    <row r="1248" spans="25:25" x14ac:dyDescent="0.2">
      <c r="Y1248" s="79"/>
    </row>
    <row r="1249" spans="25:25" x14ac:dyDescent="0.2">
      <c r="Y1249" s="79"/>
    </row>
    <row r="1250" spans="25:25" x14ac:dyDescent="0.2">
      <c r="Y1250" s="79"/>
    </row>
    <row r="1251" spans="25:25" x14ac:dyDescent="0.2">
      <c r="Y1251" s="79"/>
    </row>
    <row r="1252" spans="25:25" x14ac:dyDescent="0.2">
      <c r="Y1252" s="79"/>
    </row>
    <row r="1253" spans="25:25" x14ac:dyDescent="0.2">
      <c r="Y1253" s="79"/>
    </row>
    <row r="1254" spans="25:25" x14ac:dyDescent="0.2">
      <c r="Y1254" s="79"/>
    </row>
    <row r="1255" spans="25:25" x14ac:dyDescent="0.2">
      <c r="Y1255" s="79"/>
    </row>
    <row r="1256" spans="25:25" x14ac:dyDescent="0.2">
      <c r="Y1256" s="79"/>
    </row>
    <row r="1257" spans="25:25" x14ac:dyDescent="0.2">
      <c r="Y1257" s="79"/>
    </row>
    <row r="1258" spans="25:25" x14ac:dyDescent="0.2">
      <c r="Y1258" s="79"/>
    </row>
    <row r="1259" spans="25:25" x14ac:dyDescent="0.2">
      <c r="Y1259" s="79"/>
    </row>
    <row r="1260" spans="25:25" x14ac:dyDescent="0.2">
      <c r="Y1260" s="79"/>
    </row>
    <row r="1261" spans="25:25" x14ac:dyDescent="0.2">
      <c r="Y1261" s="79"/>
    </row>
    <row r="1262" spans="25:25" x14ac:dyDescent="0.2">
      <c r="Y1262" s="79"/>
    </row>
    <row r="1263" spans="25:25" x14ac:dyDescent="0.2">
      <c r="Y1263" s="79"/>
    </row>
    <row r="1264" spans="25:25" x14ac:dyDescent="0.2">
      <c r="Y1264" s="79"/>
    </row>
    <row r="1265" spans="25:25" x14ac:dyDescent="0.2">
      <c r="Y1265" s="79"/>
    </row>
    <row r="1266" spans="25:25" x14ac:dyDescent="0.2">
      <c r="Y1266" s="79"/>
    </row>
    <row r="1267" spans="25:25" x14ac:dyDescent="0.2">
      <c r="Y1267" s="79"/>
    </row>
    <row r="1268" spans="25:25" x14ac:dyDescent="0.2">
      <c r="Y1268" s="79"/>
    </row>
    <row r="1269" spans="25:25" x14ac:dyDescent="0.2">
      <c r="Y1269" s="79"/>
    </row>
    <row r="1270" spans="25:25" x14ac:dyDescent="0.2">
      <c r="Y1270" s="79"/>
    </row>
    <row r="1271" spans="25:25" x14ac:dyDescent="0.2">
      <c r="Y1271" s="79"/>
    </row>
    <row r="1272" spans="25:25" x14ac:dyDescent="0.2">
      <c r="Y1272" s="79"/>
    </row>
    <row r="1273" spans="25:25" x14ac:dyDescent="0.2">
      <c r="Y1273" s="79"/>
    </row>
    <row r="1274" spans="25:25" x14ac:dyDescent="0.2">
      <c r="Y1274" s="79"/>
    </row>
    <row r="1275" spans="25:25" x14ac:dyDescent="0.2">
      <c r="Y1275" s="79"/>
    </row>
    <row r="1276" spans="25:25" x14ac:dyDescent="0.2">
      <c r="Y1276" s="79"/>
    </row>
    <row r="1277" spans="25:25" x14ac:dyDescent="0.2">
      <c r="Y1277" s="79"/>
    </row>
    <row r="1278" spans="25:25" x14ac:dyDescent="0.2">
      <c r="Y1278" s="79"/>
    </row>
    <row r="1279" spans="25:25" x14ac:dyDescent="0.2">
      <c r="Y1279" s="79"/>
    </row>
    <row r="1280" spans="25:25" x14ac:dyDescent="0.2">
      <c r="Y1280" s="79"/>
    </row>
    <row r="1281" spans="25:25" x14ac:dyDescent="0.2">
      <c r="Y1281" s="79"/>
    </row>
    <row r="1282" spans="25:25" x14ac:dyDescent="0.2">
      <c r="Y1282" s="79"/>
    </row>
    <row r="1283" spans="25:25" x14ac:dyDescent="0.2">
      <c r="Y1283" s="79"/>
    </row>
    <row r="1284" spans="25:25" x14ac:dyDescent="0.2">
      <c r="Y1284" s="79"/>
    </row>
    <row r="1285" spans="25:25" x14ac:dyDescent="0.2">
      <c r="Y1285" s="79"/>
    </row>
    <row r="1286" spans="25:25" x14ac:dyDescent="0.2">
      <c r="Y1286" s="79"/>
    </row>
    <row r="1287" spans="25:25" x14ac:dyDescent="0.2">
      <c r="Y1287" s="79"/>
    </row>
    <row r="1288" spans="25:25" x14ac:dyDescent="0.2">
      <c r="Y1288" s="79"/>
    </row>
    <row r="1289" spans="25:25" x14ac:dyDescent="0.2">
      <c r="Y1289" s="79"/>
    </row>
    <row r="1290" spans="25:25" x14ac:dyDescent="0.2">
      <c r="Y1290" s="79"/>
    </row>
    <row r="1291" spans="25:25" x14ac:dyDescent="0.2">
      <c r="Y1291" s="79"/>
    </row>
    <row r="1292" spans="25:25" x14ac:dyDescent="0.2">
      <c r="Y1292" s="79"/>
    </row>
    <row r="1293" spans="25:25" x14ac:dyDescent="0.2">
      <c r="Y1293" s="79"/>
    </row>
    <row r="1294" spans="25:25" x14ac:dyDescent="0.2">
      <c r="Y1294" s="79"/>
    </row>
    <row r="1295" spans="25:25" x14ac:dyDescent="0.2">
      <c r="Y1295" s="79"/>
    </row>
    <row r="1296" spans="25:25" x14ac:dyDescent="0.2">
      <c r="Y1296" s="79"/>
    </row>
    <row r="1297" spans="25:25" x14ac:dyDescent="0.2">
      <c r="Y1297" s="79"/>
    </row>
    <row r="1298" spans="25:25" x14ac:dyDescent="0.2">
      <c r="Y1298" s="79"/>
    </row>
    <row r="1299" spans="25:25" x14ac:dyDescent="0.2">
      <c r="Y1299" s="79"/>
    </row>
    <row r="1300" spans="25:25" x14ac:dyDescent="0.2">
      <c r="Y1300" s="79"/>
    </row>
    <row r="1301" spans="25:25" x14ac:dyDescent="0.2">
      <c r="Y1301" s="79"/>
    </row>
    <row r="1302" spans="25:25" x14ac:dyDescent="0.2">
      <c r="Y1302" s="79"/>
    </row>
    <row r="1303" spans="25:25" x14ac:dyDescent="0.2">
      <c r="Y1303" s="79"/>
    </row>
    <row r="1304" spans="25:25" x14ac:dyDescent="0.2">
      <c r="Y1304" s="79"/>
    </row>
    <row r="1305" spans="25:25" x14ac:dyDescent="0.2">
      <c r="Y1305" s="79"/>
    </row>
    <row r="1306" spans="25:25" x14ac:dyDescent="0.2">
      <c r="Y1306" s="79"/>
    </row>
    <row r="1307" spans="25:25" x14ac:dyDescent="0.2">
      <c r="Y1307" s="79"/>
    </row>
    <row r="1308" spans="25:25" x14ac:dyDescent="0.2">
      <c r="Y1308" s="79"/>
    </row>
    <row r="1309" spans="25:25" x14ac:dyDescent="0.2">
      <c r="Y1309" s="79"/>
    </row>
    <row r="1310" spans="25:25" x14ac:dyDescent="0.2">
      <c r="Y1310" s="79"/>
    </row>
    <row r="1311" spans="25:25" x14ac:dyDescent="0.2">
      <c r="Y1311" s="79"/>
    </row>
    <row r="1312" spans="25:25" x14ac:dyDescent="0.2">
      <c r="Y1312" s="79"/>
    </row>
    <row r="1313" spans="25:25" x14ac:dyDescent="0.2">
      <c r="Y1313" s="79"/>
    </row>
    <row r="1314" spans="25:25" x14ac:dyDescent="0.2">
      <c r="Y1314" s="79"/>
    </row>
    <row r="1315" spans="25:25" x14ac:dyDescent="0.2">
      <c r="Y1315" s="79"/>
    </row>
    <row r="1316" spans="25:25" x14ac:dyDescent="0.2">
      <c r="Y1316" s="79"/>
    </row>
    <row r="1317" spans="25:25" x14ac:dyDescent="0.2">
      <c r="Y1317" s="79"/>
    </row>
    <row r="1318" spans="25:25" x14ac:dyDescent="0.2">
      <c r="Y1318" s="79"/>
    </row>
    <row r="1319" spans="25:25" x14ac:dyDescent="0.2">
      <c r="Y1319" s="79"/>
    </row>
    <row r="1320" spans="25:25" x14ac:dyDescent="0.2">
      <c r="Y1320" s="79"/>
    </row>
    <row r="1321" spans="25:25" x14ac:dyDescent="0.2">
      <c r="Y1321" s="79"/>
    </row>
    <row r="1322" spans="25:25" x14ac:dyDescent="0.2">
      <c r="Y1322" s="79"/>
    </row>
    <row r="1323" spans="25:25" x14ac:dyDescent="0.2">
      <c r="Y1323" s="79"/>
    </row>
    <row r="1324" spans="25:25" x14ac:dyDescent="0.2">
      <c r="Y1324" s="79"/>
    </row>
    <row r="1325" spans="25:25" x14ac:dyDescent="0.2">
      <c r="Y1325" s="79"/>
    </row>
    <row r="1326" spans="25:25" x14ac:dyDescent="0.2">
      <c r="Y1326" s="79"/>
    </row>
    <row r="1327" spans="25:25" x14ac:dyDescent="0.2">
      <c r="Y1327" s="79"/>
    </row>
    <row r="1328" spans="25:25" x14ac:dyDescent="0.2">
      <c r="Y1328" s="79"/>
    </row>
    <row r="1329" spans="25:25" x14ac:dyDescent="0.2">
      <c r="Y1329" s="79"/>
    </row>
    <row r="1330" spans="25:25" x14ac:dyDescent="0.2">
      <c r="Y1330" s="79"/>
    </row>
    <row r="1331" spans="25:25" x14ac:dyDescent="0.2">
      <c r="Y1331" s="79"/>
    </row>
    <row r="1332" spans="25:25" x14ac:dyDescent="0.2">
      <c r="Y1332" s="79"/>
    </row>
    <row r="1333" spans="25:25" x14ac:dyDescent="0.2">
      <c r="Y1333" s="79"/>
    </row>
    <row r="1334" spans="25:25" x14ac:dyDescent="0.2">
      <c r="Y1334" s="79"/>
    </row>
    <row r="1335" spans="25:25" x14ac:dyDescent="0.2">
      <c r="Y1335" s="79"/>
    </row>
    <row r="1336" spans="25:25" x14ac:dyDescent="0.2">
      <c r="Y1336" s="79"/>
    </row>
    <row r="1337" spans="25:25" x14ac:dyDescent="0.2">
      <c r="Y1337" s="79"/>
    </row>
    <row r="1338" spans="25:25" x14ac:dyDescent="0.2">
      <c r="Y1338" s="79"/>
    </row>
    <row r="1339" spans="25:25" x14ac:dyDescent="0.2">
      <c r="Y1339" s="79"/>
    </row>
    <row r="1340" spans="25:25" x14ac:dyDescent="0.2">
      <c r="Y1340" s="79"/>
    </row>
    <row r="1341" spans="25:25" x14ac:dyDescent="0.2">
      <c r="Y1341" s="79"/>
    </row>
    <row r="1342" spans="25:25" x14ac:dyDescent="0.2">
      <c r="Y1342" s="79"/>
    </row>
    <row r="1343" spans="25:25" x14ac:dyDescent="0.2">
      <c r="Y1343" s="79"/>
    </row>
    <row r="1344" spans="25:25" x14ac:dyDescent="0.2">
      <c r="Y1344" s="79"/>
    </row>
    <row r="1345" spans="25:25" x14ac:dyDescent="0.2">
      <c r="Y1345" s="79"/>
    </row>
    <row r="1346" spans="25:25" x14ac:dyDescent="0.2">
      <c r="Y1346" s="79"/>
    </row>
    <row r="1347" spans="25:25" x14ac:dyDescent="0.2">
      <c r="Y1347" s="79"/>
    </row>
    <row r="1348" spans="25:25" x14ac:dyDescent="0.2">
      <c r="Y1348" s="79"/>
    </row>
    <row r="1349" spans="25:25" x14ac:dyDescent="0.2">
      <c r="Y1349" s="79"/>
    </row>
    <row r="1350" spans="25:25" x14ac:dyDescent="0.2">
      <c r="Y1350" s="79"/>
    </row>
    <row r="1351" spans="25:25" x14ac:dyDescent="0.2">
      <c r="Y1351" s="79"/>
    </row>
    <row r="1352" spans="25:25" x14ac:dyDescent="0.2">
      <c r="Y1352" s="79"/>
    </row>
    <row r="1353" spans="25:25" x14ac:dyDescent="0.2">
      <c r="Y1353" s="79"/>
    </row>
    <row r="1354" spans="25:25" x14ac:dyDescent="0.2">
      <c r="Y1354" s="79"/>
    </row>
    <row r="1355" spans="25:25" x14ac:dyDescent="0.2">
      <c r="Y1355" s="79"/>
    </row>
    <row r="1356" spans="25:25" x14ac:dyDescent="0.2">
      <c r="Y1356" s="79"/>
    </row>
    <row r="1357" spans="25:25" x14ac:dyDescent="0.2">
      <c r="Y1357" s="79"/>
    </row>
    <row r="1358" spans="25:25" x14ac:dyDescent="0.2">
      <c r="Y1358" s="79"/>
    </row>
    <row r="1359" spans="25:25" x14ac:dyDescent="0.2">
      <c r="Y1359" s="79"/>
    </row>
    <row r="1360" spans="25:25" x14ac:dyDescent="0.2">
      <c r="Y1360" s="79"/>
    </row>
    <row r="1361" spans="25:25" x14ac:dyDescent="0.2">
      <c r="Y1361" s="79"/>
    </row>
    <row r="1362" spans="25:25" x14ac:dyDescent="0.2">
      <c r="Y1362" s="79"/>
    </row>
    <row r="1363" spans="25:25" x14ac:dyDescent="0.2">
      <c r="Y1363" s="79"/>
    </row>
    <row r="1364" spans="25:25" x14ac:dyDescent="0.2">
      <c r="Y1364" s="79"/>
    </row>
    <row r="1365" spans="25:25" x14ac:dyDescent="0.2">
      <c r="Y1365" s="79"/>
    </row>
    <row r="1366" spans="25:25" x14ac:dyDescent="0.2">
      <c r="Y1366" s="79"/>
    </row>
    <row r="1367" spans="25:25" x14ac:dyDescent="0.2">
      <c r="Y1367" s="79"/>
    </row>
    <row r="1368" spans="25:25" x14ac:dyDescent="0.2">
      <c r="Y1368" s="79"/>
    </row>
    <row r="1369" spans="25:25" x14ac:dyDescent="0.2">
      <c r="Y1369" s="79"/>
    </row>
    <row r="1370" spans="25:25" x14ac:dyDescent="0.2">
      <c r="Y1370" s="79"/>
    </row>
    <row r="1371" spans="25:25" x14ac:dyDescent="0.2">
      <c r="Y1371" s="79"/>
    </row>
    <row r="1372" spans="25:25" x14ac:dyDescent="0.2">
      <c r="Y1372" s="79"/>
    </row>
    <row r="1373" spans="25:25" x14ac:dyDescent="0.2">
      <c r="Y1373" s="79"/>
    </row>
    <row r="1374" spans="25:25" x14ac:dyDescent="0.2">
      <c r="Y1374" s="79"/>
    </row>
    <row r="1375" spans="25:25" x14ac:dyDescent="0.2">
      <c r="Y1375" s="79"/>
    </row>
    <row r="1376" spans="25:25" x14ac:dyDescent="0.2">
      <c r="Y1376" s="79"/>
    </row>
    <row r="1377" spans="25:25" x14ac:dyDescent="0.2">
      <c r="Y1377" s="79"/>
    </row>
    <row r="1378" spans="25:25" x14ac:dyDescent="0.2">
      <c r="Y1378" s="79"/>
    </row>
    <row r="1379" spans="25:25" x14ac:dyDescent="0.2">
      <c r="Y1379" s="79"/>
    </row>
    <row r="1380" spans="25:25" x14ac:dyDescent="0.2">
      <c r="Y1380" s="79"/>
    </row>
    <row r="1381" spans="25:25" x14ac:dyDescent="0.2">
      <c r="Y1381" s="79"/>
    </row>
    <row r="1382" spans="25:25" x14ac:dyDescent="0.2">
      <c r="Y1382" s="79"/>
    </row>
    <row r="1383" spans="25:25" x14ac:dyDescent="0.2">
      <c r="Y1383" s="79"/>
    </row>
    <row r="1384" spans="25:25" x14ac:dyDescent="0.2">
      <c r="Y1384" s="79"/>
    </row>
    <row r="1385" spans="25:25" x14ac:dyDescent="0.2">
      <c r="Y1385" s="79"/>
    </row>
    <row r="1386" spans="25:25" x14ac:dyDescent="0.2">
      <c r="Y1386" s="79"/>
    </row>
    <row r="1387" spans="25:25" x14ac:dyDescent="0.2">
      <c r="Y1387" s="79"/>
    </row>
    <row r="1388" spans="25:25" x14ac:dyDescent="0.2">
      <c r="Y1388" s="79"/>
    </row>
    <row r="1389" spans="25:25" x14ac:dyDescent="0.2">
      <c r="Y1389" s="79"/>
    </row>
    <row r="1390" spans="25:25" x14ac:dyDescent="0.2">
      <c r="Y1390" s="79"/>
    </row>
    <row r="1391" spans="25:25" x14ac:dyDescent="0.2">
      <c r="Y1391" s="79"/>
    </row>
    <row r="1392" spans="25:25" x14ac:dyDescent="0.2">
      <c r="Y1392" s="79"/>
    </row>
    <row r="1393" spans="25:25" x14ac:dyDescent="0.2">
      <c r="Y1393" s="79"/>
    </row>
    <row r="1394" spans="25:25" x14ac:dyDescent="0.2">
      <c r="Y1394" s="79"/>
    </row>
    <row r="1395" spans="25:25" x14ac:dyDescent="0.2">
      <c r="Y1395" s="79"/>
    </row>
    <row r="1396" spans="25:25" x14ac:dyDescent="0.2">
      <c r="Y1396" s="79"/>
    </row>
    <row r="1397" spans="25:25" x14ac:dyDescent="0.2">
      <c r="Y1397" s="79"/>
    </row>
    <row r="1398" spans="25:25" x14ac:dyDescent="0.2">
      <c r="Y1398" s="79"/>
    </row>
    <row r="1399" spans="25:25" x14ac:dyDescent="0.2">
      <c r="Y1399" s="79"/>
    </row>
    <row r="1400" spans="25:25" x14ac:dyDescent="0.2">
      <c r="Y1400" s="79"/>
    </row>
    <row r="1401" spans="25:25" x14ac:dyDescent="0.2">
      <c r="Y1401" s="79"/>
    </row>
    <row r="1402" spans="25:25" x14ac:dyDescent="0.2">
      <c r="Y1402" s="79"/>
    </row>
    <row r="1403" spans="25:25" x14ac:dyDescent="0.2">
      <c r="Y1403" s="79"/>
    </row>
    <row r="1404" spans="25:25" x14ac:dyDescent="0.2">
      <c r="Y1404" s="79"/>
    </row>
    <row r="1405" spans="25:25" x14ac:dyDescent="0.2">
      <c r="Y1405" s="79"/>
    </row>
    <row r="1406" spans="25:25" x14ac:dyDescent="0.2">
      <c r="Y1406" s="79"/>
    </row>
    <row r="1407" spans="25:25" x14ac:dyDescent="0.2">
      <c r="Y1407" s="79"/>
    </row>
    <row r="1408" spans="25:25" x14ac:dyDescent="0.2">
      <c r="Y1408" s="79"/>
    </row>
    <row r="1409" spans="25:25" x14ac:dyDescent="0.2">
      <c r="Y1409" s="79"/>
    </row>
    <row r="1410" spans="25:25" x14ac:dyDescent="0.2">
      <c r="Y1410" s="79"/>
    </row>
    <row r="1411" spans="25:25" x14ac:dyDescent="0.2">
      <c r="Y1411" s="79"/>
    </row>
    <row r="1412" spans="25:25" x14ac:dyDescent="0.2">
      <c r="Y1412" s="79"/>
    </row>
    <row r="1413" spans="25:25" x14ac:dyDescent="0.2">
      <c r="Y1413" s="79"/>
    </row>
    <row r="1414" spans="25:25" x14ac:dyDescent="0.2">
      <c r="Y1414" s="79"/>
    </row>
    <row r="1415" spans="25:25" x14ac:dyDescent="0.2">
      <c r="Y1415" s="79"/>
    </row>
    <row r="1416" spans="25:25" x14ac:dyDescent="0.2">
      <c r="Y1416" s="79"/>
    </row>
    <row r="1417" spans="25:25" x14ac:dyDescent="0.2">
      <c r="Y1417" s="79"/>
    </row>
    <row r="1418" spans="25:25" x14ac:dyDescent="0.2">
      <c r="Y1418" s="79"/>
    </row>
    <row r="1419" spans="25:25" x14ac:dyDescent="0.2">
      <c r="Y1419" s="79"/>
    </row>
    <row r="1420" spans="25:25" x14ac:dyDescent="0.2">
      <c r="Y1420" s="79"/>
    </row>
    <row r="1421" spans="25:25" x14ac:dyDescent="0.2">
      <c r="Y1421" s="79"/>
    </row>
    <row r="1422" spans="25:25" x14ac:dyDescent="0.2">
      <c r="Y1422" s="79"/>
    </row>
    <row r="1423" spans="25:25" x14ac:dyDescent="0.2">
      <c r="Y1423" s="79"/>
    </row>
    <row r="1424" spans="25:25" x14ac:dyDescent="0.2">
      <c r="Y1424" s="79"/>
    </row>
    <row r="1425" spans="25:25" x14ac:dyDescent="0.2">
      <c r="Y1425" s="79"/>
    </row>
    <row r="1426" spans="25:25" x14ac:dyDescent="0.2">
      <c r="Y1426" s="79"/>
    </row>
    <row r="1427" spans="25:25" x14ac:dyDescent="0.2">
      <c r="Y1427" s="79"/>
    </row>
    <row r="1428" spans="25:25" x14ac:dyDescent="0.2">
      <c r="Y1428" s="79"/>
    </row>
    <row r="1429" spans="25:25" x14ac:dyDescent="0.2">
      <c r="Y1429" s="79"/>
    </row>
    <row r="1430" spans="25:25" x14ac:dyDescent="0.2">
      <c r="Y1430" s="79"/>
    </row>
    <row r="1431" spans="25:25" x14ac:dyDescent="0.2">
      <c r="Y1431" s="79"/>
    </row>
    <row r="1432" spans="25:25" x14ac:dyDescent="0.2">
      <c r="Y1432" s="79"/>
    </row>
    <row r="1433" spans="25:25" x14ac:dyDescent="0.2">
      <c r="Y1433" s="79"/>
    </row>
    <row r="1434" spans="25:25" x14ac:dyDescent="0.2">
      <c r="Y1434" s="79"/>
    </row>
    <row r="1435" spans="25:25" x14ac:dyDescent="0.2">
      <c r="Y1435" s="79"/>
    </row>
    <row r="1436" spans="25:25" x14ac:dyDescent="0.2">
      <c r="Y1436" s="79"/>
    </row>
    <row r="1437" spans="25:25" x14ac:dyDescent="0.2">
      <c r="Y1437" s="79"/>
    </row>
    <row r="1438" spans="25:25" x14ac:dyDescent="0.2">
      <c r="Y1438" s="79"/>
    </row>
    <row r="1439" spans="25:25" x14ac:dyDescent="0.2">
      <c r="Y1439" s="79"/>
    </row>
    <row r="1440" spans="25:25" x14ac:dyDescent="0.2">
      <c r="Y1440" s="79"/>
    </row>
    <row r="1441" spans="25:25" x14ac:dyDescent="0.2">
      <c r="Y1441" s="79"/>
    </row>
    <row r="1442" spans="25:25" x14ac:dyDescent="0.2">
      <c r="Y1442" s="79"/>
    </row>
    <row r="1443" spans="25:25" x14ac:dyDescent="0.2">
      <c r="Y1443" s="79"/>
    </row>
    <row r="1444" spans="25:25" x14ac:dyDescent="0.2">
      <c r="Y1444" s="79"/>
    </row>
    <row r="1445" spans="25:25" x14ac:dyDescent="0.2">
      <c r="Y1445" s="79"/>
    </row>
    <row r="1446" spans="25:25" x14ac:dyDescent="0.2">
      <c r="Y1446" s="79"/>
    </row>
    <row r="1447" spans="25:25" x14ac:dyDescent="0.2">
      <c r="Y1447" s="79"/>
    </row>
    <row r="1448" spans="25:25" x14ac:dyDescent="0.2">
      <c r="Y1448" s="79"/>
    </row>
    <row r="1449" spans="25:25" x14ac:dyDescent="0.2">
      <c r="Y1449" s="79"/>
    </row>
    <row r="1450" spans="25:25" x14ac:dyDescent="0.2">
      <c r="Y1450" s="79"/>
    </row>
    <row r="1451" spans="25:25" x14ac:dyDescent="0.2">
      <c r="Y1451" s="79"/>
    </row>
    <row r="1452" spans="25:25" x14ac:dyDescent="0.2">
      <c r="Y1452" s="79"/>
    </row>
    <row r="1453" spans="25:25" x14ac:dyDescent="0.2">
      <c r="Y1453" s="79"/>
    </row>
    <row r="1454" spans="25:25" x14ac:dyDescent="0.2">
      <c r="Y1454" s="79"/>
    </row>
    <row r="1455" spans="25:25" x14ac:dyDescent="0.2">
      <c r="Y1455" s="79"/>
    </row>
    <row r="1456" spans="25:25" x14ac:dyDescent="0.2">
      <c r="Y1456" s="79"/>
    </row>
    <row r="1457" spans="25:25" x14ac:dyDescent="0.2">
      <c r="Y1457" s="79"/>
    </row>
    <row r="1458" spans="25:25" x14ac:dyDescent="0.2">
      <c r="Y1458" s="79"/>
    </row>
    <row r="1459" spans="25:25" x14ac:dyDescent="0.2">
      <c r="Y1459" s="79"/>
    </row>
    <row r="1460" spans="25:25" x14ac:dyDescent="0.2">
      <c r="Y1460" s="79"/>
    </row>
    <row r="1461" spans="25:25" x14ac:dyDescent="0.2">
      <c r="Y1461" s="79"/>
    </row>
    <row r="1462" spans="25:25" x14ac:dyDescent="0.2">
      <c r="Y1462" s="79"/>
    </row>
    <row r="1463" spans="25:25" x14ac:dyDescent="0.2">
      <c r="Y1463" s="79"/>
    </row>
    <row r="1464" spans="25:25" x14ac:dyDescent="0.2">
      <c r="Y1464" s="79"/>
    </row>
    <row r="1465" spans="25:25" x14ac:dyDescent="0.2">
      <c r="Y1465" s="79"/>
    </row>
    <row r="1466" spans="25:25" x14ac:dyDescent="0.2">
      <c r="Y1466" s="79"/>
    </row>
    <row r="1467" spans="25:25" x14ac:dyDescent="0.2">
      <c r="Y1467" s="79"/>
    </row>
    <row r="1468" spans="25:25" x14ac:dyDescent="0.2">
      <c r="Y1468" s="79"/>
    </row>
    <row r="1469" spans="25:25" x14ac:dyDescent="0.2">
      <c r="Y1469" s="79"/>
    </row>
    <row r="1470" spans="25:25" x14ac:dyDescent="0.2">
      <c r="Y1470" s="79"/>
    </row>
    <row r="1471" spans="25:25" x14ac:dyDescent="0.2">
      <c r="Y1471" s="79"/>
    </row>
    <row r="1472" spans="25:25" x14ac:dyDescent="0.2">
      <c r="Y1472" s="79"/>
    </row>
    <row r="1473" spans="25:25" x14ac:dyDescent="0.2">
      <c r="Y1473" s="79"/>
    </row>
    <row r="1474" spans="25:25" x14ac:dyDescent="0.2">
      <c r="Y1474" s="79"/>
    </row>
    <row r="1475" spans="25:25" x14ac:dyDescent="0.2">
      <c r="Y1475" s="79"/>
    </row>
    <row r="1476" spans="25:25" x14ac:dyDescent="0.2">
      <c r="Y1476" s="79"/>
    </row>
    <row r="1477" spans="25:25" x14ac:dyDescent="0.2">
      <c r="Y1477" s="79"/>
    </row>
    <row r="1478" spans="25:25" x14ac:dyDescent="0.2">
      <c r="Y1478" s="79"/>
    </row>
    <row r="1479" spans="25:25" x14ac:dyDescent="0.2">
      <c r="Y1479" s="79"/>
    </row>
    <row r="1480" spans="25:25" x14ac:dyDescent="0.2">
      <c r="Y1480" s="79"/>
    </row>
    <row r="1481" spans="25:25" x14ac:dyDescent="0.2">
      <c r="Y1481" s="79"/>
    </row>
    <row r="1482" spans="25:25" x14ac:dyDescent="0.2">
      <c r="Y1482" s="79"/>
    </row>
    <row r="1483" spans="25:25" x14ac:dyDescent="0.2">
      <c r="Y1483" s="79"/>
    </row>
    <row r="1484" spans="25:25" x14ac:dyDescent="0.2">
      <c r="Y1484" s="79"/>
    </row>
    <row r="1485" spans="25:25" x14ac:dyDescent="0.2">
      <c r="Y1485" s="79"/>
    </row>
    <row r="1486" spans="25:25" x14ac:dyDescent="0.2">
      <c r="Y1486" s="79"/>
    </row>
    <row r="1487" spans="25:25" x14ac:dyDescent="0.2">
      <c r="Y1487" s="79"/>
    </row>
    <row r="1488" spans="25:25" x14ac:dyDescent="0.2">
      <c r="Y1488" s="79"/>
    </row>
    <row r="1489" spans="25:25" x14ac:dyDescent="0.2">
      <c r="Y1489" s="79"/>
    </row>
    <row r="1490" spans="25:25" x14ac:dyDescent="0.2">
      <c r="Y1490" s="79"/>
    </row>
    <row r="1491" spans="25:25" x14ac:dyDescent="0.2">
      <c r="Y1491" s="79"/>
    </row>
    <row r="1492" spans="25:25" x14ac:dyDescent="0.2">
      <c r="Y1492" s="79"/>
    </row>
    <row r="1493" spans="25:25" x14ac:dyDescent="0.2">
      <c r="Y1493" s="79"/>
    </row>
    <row r="1494" spans="25:25" x14ac:dyDescent="0.2">
      <c r="Y1494" s="79"/>
    </row>
    <row r="1495" spans="25:25" x14ac:dyDescent="0.2">
      <c r="Y1495" s="79"/>
    </row>
    <row r="1496" spans="25:25" x14ac:dyDescent="0.2">
      <c r="Y1496" s="79"/>
    </row>
    <row r="1497" spans="25:25" x14ac:dyDescent="0.2">
      <c r="Y1497" s="79"/>
    </row>
    <row r="1498" spans="25:25" x14ac:dyDescent="0.2">
      <c r="Y1498" s="79"/>
    </row>
    <row r="1499" spans="25:25" x14ac:dyDescent="0.2">
      <c r="Y1499" s="79"/>
    </row>
    <row r="1500" spans="25:25" x14ac:dyDescent="0.2">
      <c r="Y1500" s="79"/>
    </row>
    <row r="1501" spans="25:25" x14ac:dyDescent="0.2">
      <c r="Y1501" s="79"/>
    </row>
    <row r="1502" spans="25:25" x14ac:dyDescent="0.2">
      <c r="Y1502" s="79"/>
    </row>
    <row r="1503" spans="25:25" x14ac:dyDescent="0.2">
      <c r="Y1503" s="79"/>
    </row>
    <row r="1504" spans="25:25" x14ac:dyDescent="0.2">
      <c r="Y1504" s="79"/>
    </row>
    <row r="1505" spans="25:25" x14ac:dyDescent="0.2">
      <c r="Y1505" s="79"/>
    </row>
    <row r="1506" spans="25:25" x14ac:dyDescent="0.2">
      <c r="Y1506" s="79"/>
    </row>
    <row r="1507" spans="25:25" x14ac:dyDescent="0.2">
      <c r="Y1507" s="79"/>
    </row>
    <row r="1508" spans="25:25" x14ac:dyDescent="0.2">
      <c r="Y1508" s="79"/>
    </row>
    <row r="1509" spans="25:25" x14ac:dyDescent="0.2">
      <c r="Y1509" s="79"/>
    </row>
    <row r="1510" spans="25:25" x14ac:dyDescent="0.2">
      <c r="Y1510" s="79"/>
    </row>
    <row r="1511" spans="25:25" x14ac:dyDescent="0.2">
      <c r="Y1511" s="79"/>
    </row>
    <row r="1512" spans="25:25" x14ac:dyDescent="0.2">
      <c r="Y1512" s="79"/>
    </row>
    <row r="1513" spans="25:25" x14ac:dyDescent="0.2">
      <c r="Y1513" s="79"/>
    </row>
    <row r="1514" spans="25:25" x14ac:dyDescent="0.2">
      <c r="Y1514" s="79"/>
    </row>
    <row r="1515" spans="25:25" x14ac:dyDescent="0.2">
      <c r="Y1515" s="79"/>
    </row>
    <row r="1516" spans="25:25" x14ac:dyDescent="0.2">
      <c r="Y1516" s="79"/>
    </row>
    <row r="1517" spans="25:25" x14ac:dyDescent="0.2">
      <c r="Y1517" s="79"/>
    </row>
    <row r="1518" spans="25:25" x14ac:dyDescent="0.2">
      <c r="Y1518" s="79"/>
    </row>
    <row r="1519" spans="25:25" x14ac:dyDescent="0.2">
      <c r="Y1519" s="79"/>
    </row>
    <row r="1520" spans="25:25" x14ac:dyDescent="0.2">
      <c r="Y1520" s="79"/>
    </row>
    <row r="1521" spans="25:25" x14ac:dyDescent="0.2">
      <c r="Y1521" s="79"/>
    </row>
    <row r="1522" spans="25:25" x14ac:dyDescent="0.2">
      <c r="Y1522" s="79"/>
    </row>
    <row r="1523" spans="25:25" x14ac:dyDescent="0.2">
      <c r="Y1523" s="79"/>
    </row>
    <row r="1524" spans="25:25" x14ac:dyDescent="0.2">
      <c r="Y1524" s="79"/>
    </row>
    <row r="1525" spans="25:25" x14ac:dyDescent="0.2">
      <c r="Y1525" s="79"/>
    </row>
    <row r="1526" spans="25:25" x14ac:dyDescent="0.2">
      <c r="Y1526" s="79"/>
    </row>
    <row r="1527" spans="25:25" x14ac:dyDescent="0.2">
      <c r="Y1527" s="79"/>
    </row>
    <row r="1528" spans="25:25" x14ac:dyDescent="0.2">
      <c r="Y1528" s="79"/>
    </row>
    <row r="1529" spans="25:25" x14ac:dyDescent="0.2">
      <c r="Y1529" s="79"/>
    </row>
    <row r="1530" spans="25:25" x14ac:dyDescent="0.2">
      <c r="Y1530" s="79"/>
    </row>
    <row r="1531" spans="25:25" x14ac:dyDescent="0.2">
      <c r="Y1531" s="79"/>
    </row>
    <row r="1532" spans="25:25" x14ac:dyDescent="0.2">
      <c r="Y1532" s="79"/>
    </row>
    <row r="1533" spans="25:25" x14ac:dyDescent="0.2">
      <c r="Y1533" s="79"/>
    </row>
    <row r="1534" spans="25:25" x14ac:dyDescent="0.2">
      <c r="Y1534" s="79"/>
    </row>
    <row r="1535" spans="25:25" x14ac:dyDescent="0.2">
      <c r="Y1535" s="79"/>
    </row>
    <row r="1536" spans="25:25" x14ac:dyDescent="0.2">
      <c r="Y1536" s="79"/>
    </row>
    <row r="1537" spans="25:25" x14ac:dyDescent="0.2">
      <c r="Y1537" s="79"/>
    </row>
    <row r="1538" spans="25:25" x14ac:dyDescent="0.2">
      <c r="Y1538" s="79"/>
    </row>
    <row r="1539" spans="25:25" x14ac:dyDescent="0.2">
      <c r="Y1539" s="79"/>
    </row>
    <row r="1540" spans="25:25" x14ac:dyDescent="0.2">
      <c r="Y1540" s="79"/>
    </row>
    <row r="1541" spans="25:25" x14ac:dyDescent="0.2">
      <c r="Y1541" s="79"/>
    </row>
    <row r="1542" spans="25:25" x14ac:dyDescent="0.2">
      <c r="Y1542" s="79"/>
    </row>
    <row r="1543" spans="25:25" x14ac:dyDescent="0.2">
      <c r="Y1543" s="79"/>
    </row>
    <row r="1544" spans="25:25" x14ac:dyDescent="0.2">
      <c r="Y1544" s="79"/>
    </row>
    <row r="1545" spans="25:25" x14ac:dyDescent="0.2">
      <c r="Y1545" s="79"/>
    </row>
    <row r="1546" spans="25:25" x14ac:dyDescent="0.2">
      <c r="Y1546" s="79"/>
    </row>
    <row r="1547" spans="25:25" x14ac:dyDescent="0.2">
      <c r="Y1547" s="79"/>
    </row>
    <row r="1548" spans="25:25" x14ac:dyDescent="0.2">
      <c r="Y1548" s="79"/>
    </row>
    <row r="1549" spans="25:25" x14ac:dyDescent="0.2">
      <c r="Y1549" s="79"/>
    </row>
    <row r="1550" spans="25:25" x14ac:dyDescent="0.2">
      <c r="Y1550" s="79"/>
    </row>
    <row r="1551" spans="25:25" x14ac:dyDescent="0.2">
      <c r="Y1551" s="79"/>
    </row>
    <row r="1552" spans="25:25" x14ac:dyDescent="0.2">
      <c r="Y1552" s="79"/>
    </row>
    <row r="1553" spans="25:25" x14ac:dyDescent="0.2">
      <c r="Y1553" s="79"/>
    </row>
    <row r="1554" spans="25:25" x14ac:dyDescent="0.2">
      <c r="Y1554" s="79"/>
    </row>
    <row r="1555" spans="25:25" x14ac:dyDescent="0.2">
      <c r="Y1555" s="79"/>
    </row>
    <row r="1556" spans="25:25" x14ac:dyDescent="0.2">
      <c r="Y1556" s="79"/>
    </row>
    <row r="1557" spans="25:25" x14ac:dyDescent="0.2">
      <c r="Y1557" s="79"/>
    </row>
    <row r="1558" spans="25:25" x14ac:dyDescent="0.2">
      <c r="Y1558" s="79"/>
    </row>
    <row r="1559" spans="25:25" x14ac:dyDescent="0.2">
      <c r="Y1559" s="79"/>
    </row>
    <row r="1560" spans="25:25" x14ac:dyDescent="0.2">
      <c r="Y1560" s="79"/>
    </row>
    <row r="1561" spans="25:25" x14ac:dyDescent="0.2">
      <c r="Y1561" s="79"/>
    </row>
    <row r="1562" spans="25:25" x14ac:dyDescent="0.2">
      <c r="Y1562" s="79"/>
    </row>
    <row r="1563" spans="25:25" x14ac:dyDescent="0.2">
      <c r="Y1563" s="79"/>
    </row>
    <row r="1564" spans="25:25" x14ac:dyDescent="0.2">
      <c r="Y1564" s="79"/>
    </row>
    <row r="1565" spans="25:25" x14ac:dyDescent="0.2">
      <c r="Y1565" s="79"/>
    </row>
    <row r="1566" spans="25:25" x14ac:dyDescent="0.2">
      <c r="Y1566" s="79"/>
    </row>
    <row r="1567" spans="25:25" x14ac:dyDescent="0.2">
      <c r="Y1567" s="79"/>
    </row>
    <row r="1568" spans="25:25" x14ac:dyDescent="0.2">
      <c r="Y1568" s="79"/>
    </row>
    <row r="1569" spans="25:25" x14ac:dyDescent="0.2">
      <c r="Y1569" s="79"/>
    </row>
    <row r="1570" spans="25:25" x14ac:dyDescent="0.2">
      <c r="Y1570" s="79"/>
    </row>
    <row r="1571" spans="25:25" x14ac:dyDescent="0.2">
      <c r="Y1571" s="79"/>
    </row>
    <row r="1572" spans="25:25" x14ac:dyDescent="0.2">
      <c r="Y1572" s="79"/>
    </row>
    <row r="1573" spans="25:25" x14ac:dyDescent="0.2">
      <c r="Y1573" s="79"/>
    </row>
    <row r="1574" spans="25:25" x14ac:dyDescent="0.2">
      <c r="Y1574" s="79"/>
    </row>
    <row r="1575" spans="25:25" x14ac:dyDescent="0.2">
      <c r="Y1575" s="79"/>
    </row>
    <row r="1576" spans="25:25" x14ac:dyDescent="0.2">
      <c r="Y1576" s="79"/>
    </row>
    <row r="1577" spans="25:25" x14ac:dyDescent="0.2">
      <c r="Y1577" s="79"/>
    </row>
    <row r="1578" spans="25:25" x14ac:dyDescent="0.2">
      <c r="Y1578" s="79"/>
    </row>
    <row r="1579" spans="25:25" x14ac:dyDescent="0.2">
      <c r="Y1579" s="79"/>
    </row>
    <row r="1580" spans="25:25" x14ac:dyDescent="0.2">
      <c r="Y1580" s="79"/>
    </row>
    <row r="1581" spans="25:25" x14ac:dyDescent="0.2">
      <c r="Y1581" s="79"/>
    </row>
    <row r="1582" spans="25:25" x14ac:dyDescent="0.2">
      <c r="Y1582" s="79"/>
    </row>
    <row r="1583" spans="25:25" x14ac:dyDescent="0.2">
      <c r="Y1583" s="79"/>
    </row>
    <row r="1584" spans="25:25" x14ac:dyDescent="0.2">
      <c r="Y1584" s="79"/>
    </row>
    <row r="1585" spans="25:25" x14ac:dyDescent="0.2">
      <c r="Y1585" s="79"/>
    </row>
    <row r="1586" spans="25:25" x14ac:dyDescent="0.2">
      <c r="Y1586" s="79"/>
    </row>
    <row r="1587" spans="25:25" x14ac:dyDescent="0.2">
      <c r="Y1587" s="79"/>
    </row>
    <row r="1588" spans="25:25" x14ac:dyDescent="0.2">
      <c r="Y1588" s="79"/>
    </row>
    <row r="1589" spans="25:25" x14ac:dyDescent="0.2">
      <c r="Y1589" s="79"/>
    </row>
    <row r="1590" spans="25:25" x14ac:dyDescent="0.2">
      <c r="Y1590" s="79"/>
    </row>
    <row r="1591" spans="25:25" x14ac:dyDescent="0.2">
      <c r="Y1591" s="79"/>
    </row>
    <row r="1592" spans="25:25" x14ac:dyDescent="0.2">
      <c r="Y1592" s="79"/>
    </row>
    <row r="1593" spans="25:25" x14ac:dyDescent="0.2">
      <c r="Y1593" s="79"/>
    </row>
    <row r="1594" spans="25:25" x14ac:dyDescent="0.2">
      <c r="Y1594" s="79"/>
    </row>
    <row r="1595" spans="25:25" x14ac:dyDescent="0.2">
      <c r="Y1595" s="79"/>
    </row>
    <row r="1596" spans="25:25" x14ac:dyDescent="0.2">
      <c r="Y1596" s="79"/>
    </row>
    <row r="1597" spans="25:25" x14ac:dyDescent="0.2">
      <c r="Y1597" s="79"/>
    </row>
    <row r="1598" spans="25:25" x14ac:dyDescent="0.2">
      <c r="Y1598" s="79"/>
    </row>
    <row r="1599" spans="25:25" x14ac:dyDescent="0.2">
      <c r="Y1599" s="79"/>
    </row>
    <row r="1600" spans="25:25" x14ac:dyDescent="0.2">
      <c r="Y1600" s="79"/>
    </row>
    <row r="1601" spans="25:25" x14ac:dyDescent="0.2">
      <c r="Y1601" s="79"/>
    </row>
    <row r="1602" spans="25:25" x14ac:dyDescent="0.2">
      <c r="Y1602" s="79"/>
    </row>
    <row r="1603" spans="25:25" x14ac:dyDescent="0.2">
      <c r="Y1603" s="79"/>
    </row>
    <row r="1604" spans="25:25" x14ac:dyDescent="0.2">
      <c r="Y1604" s="79"/>
    </row>
    <row r="1605" spans="25:25" x14ac:dyDescent="0.2">
      <c r="Y1605" s="79"/>
    </row>
    <row r="1606" spans="25:25" x14ac:dyDescent="0.2">
      <c r="Y1606" s="79"/>
    </row>
    <row r="1607" spans="25:25" x14ac:dyDescent="0.2">
      <c r="Y1607" s="79"/>
    </row>
    <row r="1608" spans="25:25" x14ac:dyDescent="0.2">
      <c r="Y1608" s="79"/>
    </row>
    <row r="1609" spans="25:25" x14ac:dyDescent="0.2">
      <c r="Y1609" s="79"/>
    </row>
    <row r="1610" spans="25:25" x14ac:dyDescent="0.2">
      <c r="Y1610" s="79"/>
    </row>
    <row r="1611" spans="25:25" x14ac:dyDescent="0.2">
      <c r="Y1611" s="79"/>
    </row>
    <row r="1612" spans="25:25" x14ac:dyDescent="0.2">
      <c r="Y1612" s="79"/>
    </row>
    <row r="1613" spans="25:25" x14ac:dyDescent="0.2">
      <c r="Y1613" s="79"/>
    </row>
    <row r="1614" spans="25:25" x14ac:dyDescent="0.2">
      <c r="Y1614" s="79"/>
    </row>
    <row r="1615" spans="25:25" x14ac:dyDescent="0.2">
      <c r="Y1615" s="79"/>
    </row>
    <row r="1616" spans="25:25" x14ac:dyDescent="0.2">
      <c r="Y1616" s="79"/>
    </row>
    <row r="1617" spans="25:25" x14ac:dyDescent="0.2">
      <c r="Y1617" s="79"/>
    </row>
    <row r="1618" spans="25:25" x14ac:dyDescent="0.2">
      <c r="Y1618" s="79"/>
    </row>
    <row r="1619" spans="25:25" x14ac:dyDescent="0.2">
      <c r="Y1619" s="79"/>
    </row>
    <row r="1620" spans="25:25" x14ac:dyDescent="0.2">
      <c r="Y1620" s="79"/>
    </row>
    <row r="1621" spans="25:25" x14ac:dyDescent="0.2">
      <c r="Y1621" s="79"/>
    </row>
    <row r="1622" spans="25:25" x14ac:dyDescent="0.2">
      <c r="Y1622" s="79"/>
    </row>
    <row r="1623" spans="25:25" x14ac:dyDescent="0.2">
      <c r="Y1623" s="79"/>
    </row>
    <row r="1624" spans="25:25" x14ac:dyDescent="0.2">
      <c r="Y1624" s="79"/>
    </row>
    <row r="1625" spans="25:25" x14ac:dyDescent="0.2">
      <c r="Y1625" s="79"/>
    </row>
    <row r="1626" spans="25:25" x14ac:dyDescent="0.2">
      <c r="Y1626" s="79"/>
    </row>
    <row r="1627" spans="25:25" x14ac:dyDescent="0.2">
      <c r="Y1627" s="79"/>
    </row>
    <row r="1628" spans="25:25" x14ac:dyDescent="0.2">
      <c r="Y1628" s="79"/>
    </row>
    <row r="1629" spans="25:25" x14ac:dyDescent="0.2">
      <c r="Y1629" s="79"/>
    </row>
    <row r="1630" spans="25:25" x14ac:dyDescent="0.2">
      <c r="Y1630" s="79"/>
    </row>
    <row r="1631" spans="25:25" x14ac:dyDescent="0.2">
      <c r="Y1631" s="79"/>
    </row>
    <row r="1632" spans="25:25" x14ac:dyDescent="0.2">
      <c r="Y1632" s="79"/>
    </row>
    <row r="1633" spans="25:25" x14ac:dyDescent="0.2">
      <c r="Y1633" s="79"/>
    </row>
    <row r="1634" spans="25:25" x14ac:dyDescent="0.2">
      <c r="Y1634" s="79"/>
    </row>
    <row r="1635" spans="25:25" x14ac:dyDescent="0.2">
      <c r="Y1635" s="79"/>
    </row>
    <row r="1636" spans="25:25" x14ac:dyDescent="0.2">
      <c r="Y1636" s="79"/>
    </row>
    <row r="1637" spans="25:25" x14ac:dyDescent="0.2">
      <c r="Y1637" s="79"/>
    </row>
    <row r="1638" spans="25:25" x14ac:dyDescent="0.2">
      <c r="Y1638" s="79"/>
    </row>
    <row r="1639" spans="25:25" x14ac:dyDescent="0.2">
      <c r="Y1639" s="79"/>
    </row>
    <row r="1640" spans="25:25" x14ac:dyDescent="0.2">
      <c r="Y1640" s="79"/>
    </row>
    <row r="1641" spans="25:25" x14ac:dyDescent="0.2">
      <c r="Y1641" s="79"/>
    </row>
    <row r="1642" spans="25:25" x14ac:dyDescent="0.2">
      <c r="Y1642" s="79"/>
    </row>
    <row r="1643" spans="25:25" x14ac:dyDescent="0.2">
      <c r="Y1643" s="79"/>
    </row>
    <row r="1644" spans="25:25" x14ac:dyDescent="0.2">
      <c r="Y1644" s="79"/>
    </row>
    <row r="1645" spans="25:25" x14ac:dyDescent="0.2">
      <c r="Y1645" s="79"/>
    </row>
    <row r="1646" spans="25:25" x14ac:dyDescent="0.2">
      <c r="Y1646" s="79"/>
    </row>
    <row r="1647" spans="25:25" x14ac:dyDescent="0.2">
      <c r="Y1647" s="79"/>
    </row>
    <row r="1648" spans="25:25" x14ac:dyDescent="0.2">
      <c r="Y1648" s="79"/>
    </row>
    <row r="1649" spans="25:25" x14ac:dyDescent="0.2">
      <c r="Y1649" s="79"/>
    </row>
    <row r="1650" spans="25:25" x14ac:dyDescent="0.2">
      <c r="Y1650" s="79"/>
    </row>
    <row r="1651" spans="25:25" x14ac:dyDescent="0.2">
      <c r="Y1651" s="79"/>
    </row>
    <row r="1652" spans="25:25" x14ac:dyDescent="0.2">
      <c r="Y1652" s="79"/>
    </row>
    <row r="1653" spans="25:25" x14ac:dyDescent="0.2">
      <c r="Y1653" s="79"/>
    </row>
    <row r="1654" spans="25:25" x14ac:dyDescent="0.2">
      <c r="Y1654" s="79"/>
    </row>
    <row r="1655" spans="25:25" x14ac:dyDescent="0.2">
      <c r="Y1655" s="79"/>
    </row>
    <row r="1656" spans="25:25" x14ac:dyDescent="0.2">
      <c r="Y1656" s="79"/>
    </row>
    <row r="1657" spans="25:25" x14ac:dyDescent="0.2">
      <c r="Y1657" s="79"/>
    </row>
    <row r="1658" spans="25:25" x14ac:dyDescent="0.2">
      <c r="Y1658" s="79"/>
    </row>
    <row r="1659" spans="25:25" x14ac:dyDescent="0.2">
      <c r="Y1659" s="79"/>
    </row>
    <row r="1660" spans="25:25" x14ac:dyDescent="0.2">
      <c r="Y1660" s="79"/>
    </row>
    <row r="1661" spans="25:25" x14ac:dyDescent="0.2">
      <c r="Y1661" s="79"/>
    </row>
    <row r="1662" spans="25:25" x14ac:dyDescent="0.2">
      <c r="Y1662" s="79"/>
    </row>
    <row r="1663" spans="25:25" x14ac:dyDescent="0.2">
      <c r="Y1663" s="79"/>
    </row>
    <row r="1664" spans="25:25" x14ac:dyDescent="0.2">
      <c r="Y1664" s="79"/>
    </row>
    <row r="1665" spans="25:25" x14ac:dyDescent="0.2">
      <c r="Y1665" s="79"/>
    </row>
    <row r="1666" spans="25:25" x14ac:dyDescent="0.2">
      <c r="Y1666" s="79"/>
    </row>
    <row r="1667" spans="25:25" x14ac:dyDescent="0.2">
      <c r="Y1667" s="79"/>
    </row>
    <row r="1668" spans="25:25" x14ac:dyDescent="0.2">
      <c r="Y1668" s="79"/>
    </row>
    <row r="1669" spans="25:25" x14ac:dyDescent="0.2">
      <c r="Y1669" s="79"/>
    </row>
    <row r="1670" spans="25:25" x14ac:dyDescent="0.2">
      <c r="Y1670" s="79"/>
    </row>
    <row r="1671" spans="25:25" x14ac:dyDescent="0.2">
      <c r="Y1671" s="79"/>
    </row>
    <row r="1672" spans="25:25" x14ac:dyDescent="0.2">
      <c r="Y1672" s="79"/>
    </row>
    <row r="1673" spans="25:25" x14ac:dyDescent="0.2">
      <c r="Y1673" s="79"/>
    </row>
    <row r="1674" spans="25:25" x14ac:dyDescent="0.2">
      <c r="Y1674" s="79"/>
    </row>
    <row r="1675" spans="25:25" x14ac:dyDescent="0.2">
      <c r="Y1675" s="79"/>
    </row>
    <row r="1676" spans="25:25" x14ac:dyDescent="0.2">
      <c r="Y1676" s="79"/>
    </row>
    <row r="1677" spans="25:25" x14ac:dyDescent="0.2">
      <c r="Y1677" s="79"/>
    </row>
    <row r="1678" spans="25:25" x14ac:dyDescent="0.2">
      <c r="Y1678" s="79"/>
    </row>
    <row r="1679" spans="25:25" x14ac:dyDescent="0.2">
      <c r="Y1679" s="79"/>
    </row>
    <row r="1680" spans="25:25" x14ac:dyDescent="0.2">
      <c r="Y1680" s="79"/>
    </row>
    <row r="1681" spans="25:25" x14ac:dyDescent="0.2">
      <c r="Y1681" s="79"/>
    </row>
    <row r="1682" spans="25:25" x14ac:dyDescent="0.2">
      <c r="Y1682" s="79"/>
    </row>
    <row r="1683" spans="25:25" x14ac:dyDescent="0.2">
      <c r="Y1683" s="79"/>
    </row>
    <row r="1684" spans="25:25" x14ac:dyDescent="0.2">
      <c r="Y1684" s="79"/>
    </row>
    <row r="1685" spans="25:25" x14ac:dyDescent="0.2">
      <c r="Y1685" s="79"/>
    </row>
    <row r="1686" spans="25:25" x14ac:dyDescent="0.2">
      <c r="Y1686" s="79"/>
    </row>
    <row r="1687" spans="25:25" x14ac:dyDescent="0.2">
      <c r="Y1687" s="79"/>
    </row>
    <row r="1688" spans="25:25" x14ac:dyDescent="0.2">
      <c r="Y1688" s="79"/>
    </row>
    <row r="1689" spans="25:25" x14ac:dyDescent="0.2">
      <c r="Y1689" s="79"/>
    </row>
    <row r="1690" spans="25:25" x14ac:dyDescent="0.2">
      <c r="Y1690" s="79"/>
    </row>
    <row r="1691" spans="25:25" x14ac:dyDescent="0.2">
      <c r="Y1691" s="79"/>
    </row>
    <row r="1692" spans="25:25" x14ac:dyDescent="0.2">
      <c r="Y1692" s="79"/>
    </row>
    <row r="1693" spans="25:25" x14ac:dyDescent="0.2">
      <c r="Y1693" s="79"/>
    </row>
    <row r="1694" spans="25:25" x14ac:dyDescent="0.2">
      <c r="Y1694" s="79"/>
    </row>
    <row r="1695" spans="25:25" x14ac:dyDescent="0.2">
      <c r="Y1695" s="79"/>
    </row>
    <row r="1696" spans="25:25" x14ac:dyDescent="0.2">
      <c r="Y1696" s="79"/>
    </row>
    <row r="1697" spans="25:25" x14ac:dyDescent="0.2">
      <c r="Y1697" s="79"/>
    </row>
    <row r="1698" spans="25:25" x14ac:dyDescent="0.2">
      <c r="Y1698" s="79"/>
    </row>
    <row r="1699" spans="25:25" x14ac:dyDescent="0.2">
      <c r="Y1699" s="79"/>
    </row>
    <row r="1700" spans="25:25" x14ac:dyDescent="0.2">
      <c r="Y1700" s="79"/>
    </row>
    <row r="1701" spans="25:25" x14ac:dyDescent="0.2">
      <c r="Y1701" s="79"/>
    </row>
    <row r="1702" spans="25:25" x14ac:dyDescent="0.2">
      <c r="Y1702" s="79"/>
    </row>
    <row r="1703" spans="25:25" x14ac:dyDescent="0.2">
      <c r="Y1703" s="79"/>
    </row>
    <row r="1704" spans="25:25" x14ac:dyDescent="0.2">
      <c r="Y1704" s="79"/>
    </row>
    <row r="1705" spans="25:25" x14ac:dyDescent="0.2">
      <c r="Y1705" s="79"/>
    </row>
    <row r="1706" spans="25:25" x14ac:dyDescent="0.2">
      <c r="Y1706" s="79"/>
    </row>
    <row r="1707" spans="25:25" x14ac:dyDescent="0.2">
      <c r="Y1707" s="79"/>
    </row>
    <row r="1708" spans="25:25" x14ac:dyDescent="0.2">
      <c r="Y1708" s="79"/>
    </row>
    <row r="1709" spans="25:25" x14ac:dyDescent="0.2">
      <c r="Y1709" s="79"/>
    </row>
    <row r="1710" spans="25:25" x14ac:dyDescent="0.2">
      <c r="Y1710" s="79"/>
    </row>
    <row r="1711" spans="25:25" x14ac:dyDescent="0.2">
      <c r="Y1711" s="79"/>
    </row>
    <row r="1712" spans="25:25" x14ac:dyDescent="0.2">
      <c r="Y1712" s="79"/>
    </row>
    <row r="1713" spans="25:25" x14ac:dyDescent="0.2">
      <c r="Y1713" s="79"/>
    </row>
    <row r="1714" spans="25:25" x14ac:dyDescent="0.2">
      <c r="Y1714" s="79"/>
    </row>
    <row r="1715" spans="25:25" x14ac:dyDescent="0.2">
      <c r="Y1715" s="79"/>
    </row>
    <row r="1716" spans="25:25" x14ac:dyDescent="0.2">
      <c r="Y1716" s="79"/>
    </row>
    <row r="1717" spans="25:25" x14ac:dyDescent="0.2">
      <c r="Y1717" s="79"/>
    </row>
    <row r="1718" spans="25:25" x14ac:dyDescent="0.2">
      <c r="Y1718" s="79"/>
    </row>
    <row r="1719" spans="25:25" x14ac:dyDescent="0.2">
      <c r="Y1719" s="79"/>
    </row>
    <row r="1720" spans="25:25" x14ac:dyDescent="0.2">
      <c r="Y1720" s="79"/>
    </row>
    <row r="1721" spans="25:25" x14ac:dyDescent="0.2">
      <c r="Y1721" s="79"/>
    </row>
    <row r="1722" spans="25:25" x14ac:dyDescent="0.2">
      <c r="Y1722" s="79"/>
    </row>
    <row r="1723" spans="25:25" x14ac:dyDescent="0.2">
      <c r="Y1723" s="79"/>
    </row>
    <row r="1724" spans="25:25" x14ac:dyDescent="0.2">
      <c r="Y1724" s="79"/>
    </row>
    <row r="1725" spans="25:25" x14ac:dyDescent="0.2">
      <c r="Y1725" s="79"/>
    </row>
    <row r="1726" spans="25:25" x14ac:dyDescent="0.2">
      <c r="Y1726" s="79"/>
    </row>
    <row r="1727" spans="25:25" x14ac:dyDescent="0.2">
      <c r="Y1727" s="79"/>
    </row>
    <row r="1728" spans="25:25" x14ac:dyDescent="0.2">
      <c r="Y1728" s="79"/>
    </row>
    <row r="1729" spans="25:25" x14ac:dyDescent="0.2">
      <c r="Y1729" s="79"/>
    </row>
    <row r="1730" spans="25:25" x14ac:dyDescent="0.2">
      <c r="Y1730" s="79"/>
    </row>
    <row r="1731" spans="25:25" x14ac:dyDescent="0.2">
      <c r="Y1731" s="79"/>
    </row>
    <row r="1732" spans="25:25" x14ac:dyDescent="0.2">
      <c r="Y1732" s="79"/>
    </row>
    <row r="1733" spans="25:25" x14ac:dyDescent="0.2">
      <c r="Y1733" s="79"/>
    </row>
    <row r="1734" spans="25:25" x14ac:dyDescent="0.2">
      <c r="Y1734" s="79"/>
    </row>
    <row r="1735" spans="25:25" x14ac:dyDescent="0.2">
      <c r="Y1735" s="79"/>
    </row>
    <row r="1736" spans="25:25" x14ac:dyDescent="0.2">
      <c r="Y1736" s="79"/>
    </row>
    <row r="1737" spans="25:25" x14ac:dyDescent="0.2">
      <c r="Y1737" s="79"/>
    </row>
    <row r="1738" spans="25:25" x14ac:dyDescent="0.2">
      <c r="Y1738" s="79"/>
    </row>
    <row r="1739" spans="25:25" x14ac:dyDescent="0.2">
      <c r="Y1739" s="79"/>
    </row>
    <row r="1740" spans="25:25" x14ac:dyDescent="0.2">
      <c r="Y1740" s="79"/>
    </row>
    <row r="1741" spans="25:25" x14ac:dyDescent="0.2">
      <c r="Y1741" s="79"/>
    </row>
    <row r="1742" spans="25:25" x14ac:dyDescent="0.2">
      <c r="Y1742" s="79"/>
    </row>
    <row r="1743" spans="25:25" x14ac:dyDescent="0.2">
      <c r="Y1743" s="79"/>
    </row>
    <row r="1744" spans="25:25" x14ac:dyDescent="0.2">
      <c r="Y1744" s="79"/>
    </row>
    <row r="1745" spans="25:25" x14ac:dyDescent="0.2">
      <c r="Y1745" s="79"/>
    </row>
    <row r="1746" spans="25:25" x14ac:dyDescent="0.2">
      <c r="Y1746" s="79"/>
    </row>
    <row r="1747" spans="25:25" x14ac:dyDescent="0.2">
      <c r="Y1747" s="79"/>
    </row>
    <row r="1748" spans="25:25" x14ac:dyDescent="0.2">
      <c r="Y1748" s="79"/>
    </row>
    <row r="1749" spans="25:25" x14ac:dyDescent="0.2">
      <c r="Y1749" s="79"/>
    </row>
    <row r="1750" spans="25:25" x14ac:dyDescent="0.2">
      <c r="Y1750" s="79"/>
    </row>
    <row r="1751" spans="25:25" x14ac:dyDescent="0.2">
      <c r="Y1751" s="79"/>
    </row>
    <row r="1752" spans="25:25" x14ac:dyDescent="0.2">
      <c r="Y1752" s="79"/>
    </row>
    <row r="1753" spans="25:25" x14ac:dyDescent="0.2">
      <c r="Y1753" s="79"/>
    </row>
    <row r="1754" spans="25:25" x14ac:dyDescent="0.2">
      <c r="Y1754" s="79"/>
    </row>
    <row r="1755" spans="25:25" x14ac:dyDescent="0.2">
      <c r="Y1755" s="79"/>
    </row>
    <row r="1756" spans="25:25" x14ac:dyDescent="0.2">
      <c r="Y1756" s="79"/>
    </row>
    <row r="1757" spans="25:25" x14ac:dyDescent="0.2">
      <c r="Y1757" s="79"/>
    </row>
    <row r="1758" spans="25:25" x14ac:dyDescent="0.2">
      <c r="Y1758" s="79"/>
    </row>
    <row r="1759" spans="25:25" x14ac:dyDescent="0.2">
      <c r="Y1759" s="79"/>
    </row>
    <row r="1760" spans="25:25" x14ac:dyDescent="0.2">
      <c r="Y1760" s="79"/>
    </row>
    <row r="1761" spans="25:25" x14ac:dyDescent="0.2">
      <c r="Y1761" s="79"/>
    </row>
    <row r="1762" spans="25:25" x14ac:dyDescent="0.2">
      <c r="Y1762" s="79"/>
    </row>
    <row r="1763" spans="25:25" x14ac:dyDescent="0.2">
      <c r="Y1763" s="79"/>
    </row>
    <row r="1764" spans="25:25" x14ac:dyDescent="0.2">
      <c r="Y1764" s="79"/>
    </row>
    <row r="1765" spans="25:25" x14ac:dyDescent="0.2">
      <c r="Y1765" s="79"/>
    </row>
    <row r="1766" spans="25:25" x14ac:dyDescent="0.2">
      <c r="Y1766" s="79"/>
    </row>
    <row r="1767" spans="25:25" x14ac:dyDescent="0.2">
      <c r="Y1767" s="79"/>
    </row>
    <row r="1768" spans="25:25" x14ac:dyDescent="0.2">
      <c r="Y1768" s="79"/>
    </row>
    <row r="1769" spans="25:25" x14ac:dyDescent="0.2">
      <c r="Y1769" s="79"/>
    </row>
    <row r="1770" spans="25:25" x14ac:dyDescent="0.2">
      <c r="Y1770" s="79"/>
    </row>
    <row r="1771" spans="25:25" x14ac:dyDescent="0.2">
      <c r="Y1771" s="79"/>
    </row>
    <row r="1772" spans="25:25" x14ac:dyDescent="0.2">
      <c r="Y1772" s="79"/>
    </row>
    <row r="1773" spans="25:25" x14ac:dyDescent="0.2">
      <c r="Y1773" s="79"/>
    </row>
    <row r="1774" spans="25:25" x14ac:dyDescent="0.2">
      <c r="Y1774" s="79"/>
    </row>
    <row r="1775" spans="25:25" x14ac:dyDescent="0.2">
      <c r="Y1775" s="79"/>
    </row>
    <row r="1776" spans="25:25" x14ac:dyDescent="0.2">
      <c r="Y1776" s="79"/>
    </row>
    <row r="1777" spans="25:25" x14ac:dyDescent="0.2">
      <c r="Y1777" s="79"/>
    </row>
    <row r="1778" spans="25:25" x14ac:dyDescent="0.2">
      <c r="Y1778" s="79"/>
    </row>
    <row r="1779" spans="25:25" x14ac:dyDescent="0.2">
      <c r="Y1779" s="79"/>
    </row>
    <row r="1780" spans="25:25" x14ac:dyDescent="0.2">
      <c r="Y1780" s="79"/>
    </row>
    <row r="1781" spans="25:25" x14ac:dyDescent="0.2">
      <c r="Y1781" s="79"/>
    </row>
    <row r="1782" spans="25:25" x14ac:dyDescent="0.2">
      <c r="Y1782" s="79"/>
    </row>
    <row r="1783" spans="25:25" x14ac:dyDescent="0.2">
      <c r="Y1783" s="79"/>
    </row>
    <row r="1784" spans="25:25" x14ac:dyDescent="0.2">
      <c r="Y1784" s="79"/>
    </row>
    <row r="1785" spans="25:25" x14ac:dyDescent="0.2">
      <c r="Y1785" s="79"/>
    </row>
    <row r="1786" spans="25:25" x14ac:dyDescent="0.2">
      <c r="Y1786" s="79"/>
    </row>
    <row r="1787" spans="25:25" x14ac:dyDescent="0.2">
      <c r="Y1787" s="79"/>
    </row>
    <row r="1788" spans="25:25" x14ac:dyDescent="0.2">
      <c r="Y1788" s="79"/>
    </row>
    <row r="1789" spans="25:25" x14ac:dyDescent="0.2">
      <c r="Y1789" s="79"/>
    </row>
    <row r="1790" spans="25:25" x14ac:dyDescent="0.2">
      <c r="Y1790" s="79"/>
    </row>
    <row r="1791" spans="25:25" x14ac:dyDescent="0.2">
      <c r="Y1791" s="79"/>
    </row>
    <row r="1792" spans="25:25" x14ac:dyDescent="0.2">
      <c r="Y1792" s="79"/>
    </row>
    <row r="1793" spans="25:25" x14ac:dyDescent="0.2">
      <c r="Y1793" s="79"/>
    </row>
    <row r="1794" spans="25:25" x14ac:dyDescent="0.2">
      <c r="Y1794" s="79"/>
    </row>
    <row r="1795" spans="25:25" x14ac:dyDescent="0.2">
      <c r="Y1795" s="79"/>
    </row>
    <row r="1796" spans="25:25" x14ac:dyDescent="0.2">
      <c r="Y1796" s="79"/>
    </row>
    <row r="1797" spans="25:25" x14ac:dyDescent="0.2">
      <c r="Y1797" s="79"/>
    </row>
    <row r="1798" spans="25:25" x14ac:dyDescent="0.2">
      <c r="Y1798" s="79"/>
    </row>
    <row r="1799" spans="25:25" x14ac:dyDescent="0.2">
      <c r="Y1799" s="79"/>
    </row>
    <row r="1800" spans="25:25" x14ac:dyDescent="0.2">
      <c r="Y1800" s="79"/>
    </row>
    <row r="1801" spans="25:25" x14ac:dyDescent="0.2">
      <c r="Y1801" s="79"/>
    </row>
    <row r="1802" spans="25:25" x14ac:dyDescent="0.2">
      <c r="Y1802" s="79"/>
    </row>
    <row r="1803" spans="25:25" x14ac:dyDescent="0.2">
      <c r="Y1803" s="79"/>
    </row>
    <row r="1804" spans="25:25" x14ac:dyDescent="0.2">
      <c r="Y1804" s="79"/>
    </row>
    <row r="1805" spans="25:25" x14ac:dyDescent="0.2">
      <c r="Y1805" s="79"/>
    </row>
    <row r="1806" spans="25:25" x14ac:dyDescent="0.2">
      <c r="Y1806" s="79"/>
    </row>
    <row r="1807" spans="25:25" x14ac:dyDescent="0.2">
      <c r="Y1807" s="79"/>
    </row>
    <row r="1808" spans="25:25" x14ac:dyDescent="0.2">
      <c r="Y1808" s="79"/>
    </row>
    <row r="1809" spans="25:25" x14ac:dyDescent="0.2">
      <c r="Y1809" s="79"/>
    </row>
    <row r="1810" spans="25:25" x14ac:dyDescent="0.2">
      <c r="Y1810" s="79"/>
    </row>
    <row r="1811" spans="25:25" x14ac:dyDescent="0.2">
      <c r="Y1811" s="79"/>
    </row>
    <row r="1812" spans="25:25" x14ac:dyDescent="0.2">
      <c r="Y1812" s="79"/>
    </row>
    <row r="1813" spans="25:25" x14ac:dyDescent="0.2">
      <c r="Y1813" s="79"/>
    </row>
    <row r="1814" spans="25:25" x14ac:dyDescent="0.2">
      <c r="Y1814" s="79"/>
    </row>
    <row r="1815" spans="25:25" x14ac:dyDescent="0.2">
      <c r="Y1815" s="79"/>
    </row>
    <row r="1816" spans="25:25" x14ac:dyDescent="0.2">
      <c r="Y1816" s="79"/>
    </row>
    <row r="1817" spans="25:25" x14ac:dyDescent="0.2">
      <c r="Y1817" s="79"/>
    </row>
    <row r="1818" spans="25:25" x14ac:dyDescent="0.2">
      <c r="Y1818" s="79"/>
    </row>
    <row r="1819" spans="25:25" x14ac:dyDescent="0.2">
      <c r="Y1819" s="79"/>
    </row>
    <row r="1820" spans="25:25" x14ac:dyDescent="0.2">
      <c r="Y1820" s="79"/>
    </row>
    <row r="1821" spans="25:25" x14ac:dyDescent="0.2">
      <c r="Y1821" s="79"/>
    </row>
    <row r="1822" spans="25:25" x14ac:dyDescent="0.2">
      <c r="Y1822" s="79"/>
    </row>
    <row r="1823" spans="25:25" x14ac:dyDescent="0.2">
      <c r="Y1823" s="79"/>
    </row>
    <row r="1824" spans="25:25" x14ac:dyDescent="0.2">
      <c r="Y1824" s="79"/>
    </row>
    <row r="1825" spans="25:25" x14ac:dyDescent="0.2">
      <c r="Y1825" s="79"/>
    </row>
    <row r="1826" spans="25:25" x14ac:dyDescent="0.2">
      <c r="Y1826" s="79"/>
    </row>
    <row r="1827" spans="25:25" x14ac:dyDescent="0.2">
      <c r="Y1827" s="79"/>
    </row>
    <row r="1828" spans="25:25" x14ac:dyDescent="0.2">
      <c r="Y1828" s="79"/>
    </row>
    <row r="1829" spans="25:25" x14ac:dyDescent="0.2">
      <c r="Y1829" s="79"/>
    </row>
    <row r="1830" spans="25:25" x14ac:dyDescent="0.2">
      <c r="Y1830" s="79"/>
    </row>
    <row r="1831" spans="25:25" x14ac:dyDescent="0.2">
      <c r="Y1831" s="79"/>
    </row>
    <row r="1832" spans="25:25" x14ac:dyDescent="0.2">
      <c r="Y1832" s="79"/>
    </row>
    <row r="1833" spans="25:25" x14ac:dyDescent="0.2">
      <c r="Y1833" s="79"/>
    </row>
    <row r="1834" spans="25:25" x14ac:dyDescent="0.2">
      <c r="Y1834" s="79"/>
    </row>
    <row r="1835" spans="25:25" x14ac:dyDescent="0.2">
      <c r="Y1835" s="79"/>
    </row>
    <row r="1836" spans="25:25" x14ac:dyDescent="0.2">
      <c r="Y1836" s="79"/>
    </row>
    <row r="1837" spans="25:25" x14ac:dyDescent="0.2">
      <c r="Y1837" s="79"/>
    </row>
    <row r="1838" spans="25:25" x14ac:dyDescent="0.2">
      <c r="Y1838" s="79"/>
    </row>
    <row r="1839" spans="25:25" x14ac:dyDescent="0.2">
      <c r="Y1839" s="79"/>
    </row>
    <row r="1840" spans="25:25" x14ac:dyDescent="0.2">
      <c r="Y1840" s="79"/>
    </row>
    <row r="1841" spans="25:25" x14ac:dyDescent="0.2">
      <c r="Y1841" s="79"/>
    </row>
    <row r="1842" spans="25:25" x14ac:dyDescent="0.2">
      <c r="Y1842" s="79"/>
    </row>
    <row r="1843" spans="25:25" x14ac:dyDescent="0.2">
      <c r="Y1843" s="79"/>
    </row>
    <row r="1844" spans="25:25" x14ac:dyDescent="0.2">
      <c r="Y1844" s="79"/>
    </row>
    <row r="1845" spans="25:25" x14ac:dyDescent="0.2">
      <c r="Y1845" s="79"/>
    </row>
    <row r="1846" spans="25:25" x14ac:dyDescent="0.2">
      <c r="Y1846" s="79"/>
    </row>
    <row r="1847" spans="25:25" x14ac:dyDescent="0.2">
      <c r="Y1847" s="79"/>
    </row>
    <row r="1848" spans="25:25" x14ac:dyDescent="0.2">
      <c r="Y1848" s="79"/>
    </row>
    <row r="1849" spans="25:25" x14ac:dyDescent="0.2">
      <c r="Y1849" s="79"/>
    </row>
    <row r="1850" spans="25:25" x14ac:dyDescent="0.2">
      <c r="Y1850" s="79"/>
    </row>
    <row r="1851" spans="25:25" x14ac:dyDescent="0.2">
      <c r="Y1851" s="79"/>
    </row>
    <row r="1852" spans="25:25" x14ac:dyDescent="0.2">
      <c r="Y1852" s="79"/>
    </row>
    <row r="1853" spans="25:25" x14ac:dyDescent="0.2">
      <c r="Y1853" s="79"/>
    </row>
    <row r="1854" spans="25:25" x14ac:dyDescent="0.2">
      <c r="Y1854" s="79"/>
    </row>
    <row r="1855" spans="25:25" x14ac:dyDescent="0.2">
      <c r="Y1855" s="79"/>
    </row>
    <row r="1856" spans="25:25" x14ac:dyDescent="0.2">
      <c r="Y1856" s="79"/>
    </row>
    <row r="1857" spans="25:25" x14ac:dyDescent="0.2">
      <c r="Y1857" s="79"/>
    </row>
    <row r="1858" spans="25:25" x14ac:dyDescent="0.2">
      <c r="Y1858" s="79"/>
    </row>
    <row r="1859" spans="25:25" x14ac:dyDescent="0.2">
      <c r="Y1859" s="79"/>
    </row>
    <row r="1860" spans="25:25" x14ac:dyDescent="0.2">
      <c r="Y1860" s="79"/>
    </row>
    <row r="1861" spans="25:25" x14ac:dyDescent="0.2">
      <c r="Y1861" s="79"/>
    </row>
    <row r="1862" spans="25:25" x14ac:dyDescent="0.2">
      <c r="Y1862" s="79"/>
    </row>
    <row r="1863" spans="25:25" x14ac:dyDescent="0.2">
      <c r="Y1863" s="79"/>
    </row>
    <row r="1864" spans="25:25" x14ac:dyDescent="0.2">
      <c r="Y1864" s="79"/>
    </row>
    <row r="1865" spans="25:25" x14ac:dyDescent="0.2">
      <c r="Y1865" s="79"/>
    </row>
    <row r="1866" spans="25:25" x14ac:dyDescent="0.2">
      <c r="Y1866" s="79"/>
    </row>
    <row r="1867" spans="25:25" x14ac:dyDescent="0.2">
      <c r="Y1867" s="79"/>
    </row>
    <row r="1868" spans="25:25" x14ac:dyDescent="0.2">
      <c r="Y1868" s="79"/>
    </row>
    <row r="1869" spans="25:25" x14ac:dyDescent="0.2">
      <c r="Y1869" s="79"/>
    </row>
    <row r="1870" spans="25:25" x14ac:dyDescent="0.2">
      <c r="Y1870" s="79"/>
    </row>
    <row r="1871" spans="25:25" x14ac:dyDescent="0.2">
      <c r="Y1871" s="79"/>
    </row>
    <row r="1872" spans="25:25" x14ac:dyDescent="0.2">
      <c r="Y1872" s="79"/>
    </row>
    <row r="1873" spans="25:25" x14ac:dyDescent="0.2">
      <c r="Y1873" s="79"/>
    </row>
    <row r="1874" spans="25:25" x14ac:dyDescent="0.2">
      <c r="Y1874" s="79"/>
    </row>
    <row r="1875" spans="25:25" x14ac:dyDescent="0.2">
      <c r="Y1875" s="79"/>
    </row>
    <row r="1876" spans="25:25" x14ac:dyDescent="0.2">
      <c r="Y1876" s="79"/>
    </row>
    <row r="1877" spans="25:25" x14ac:dyDescent="0.2">
      <c r="Y1877" s="79"/>
    </row>
    <row r="1878" spans="25:25" x14ac:dyDescent="0.2">
      <c r="Y1878" s="79"/>
    </row>
    <row r="1879" spans="25:25" x14ac:dyDescent="0.2">
      <c r="Y1879" s="79"/>
    </row>
    <row r="1880" spans="25:25" x14ac:dyDescent="0.2">
      <c r="Y1880" s="79"/>
    </row>
    <row r="1881" spans="25:25" x14ac:dyDescent="0.2">
      <c r="Y1881" s="79"/>
    </row>
    <row r="1882" spans="25:25" x14ac:dyDescent="0.2">
      <c r="Y1882" s="79"/>
    </row>
    <row r="1883" spans="25:25" x14ac:dyDescent="0.2">
      <c r="Y1883" s="79"/>
    </row>
    <row r="1884" spans="25:25" x14ac:dyDescent="0.2">
      <c r="Y1884" s="79"/>
    </row>
    <row r="1885" spans="25:25" x14ac:dyDescent="0.2">
      <c r="Y1885" s="79"/>
    </row>
    <row r="1886" spans="25:25" x14ac:dyDescent="0.2">
      <c r="Y1886" s="79"/>
    </row>
    <row r="1887" spans="25:25" x14ac:dyDescent="0.2">
      <c r="Y1887" s="79"/>
    </row>
    <row r="1888" spans="25:25" x14ac:dyDescent="0.2">
      <c r="Y1888" s="79"/>
    </row>
    <row r="1889" spans="25:25" x14ac:dyDescent="0.2">
      <c r="Y1889" s="79"/>
    </row>
    <row r="1890" spans="25:25" x14ac:dyDescent="0.2">
      <c r="Y1890" s="79"/>
    </row>
    <row r="1891" spans="25:25" x14ac:dyDescent="0.2">
      <c r="Y1891" s="79"/>
    </row>
    <row r="1892" spans="25:25" x14ac:dyDescent="0.2">
      <c r="Y1892" s="79"/>
    </row>
    <row r="1893" spans="25:25" x14ac:dyDescent="0.2">
      <c r="Y1893" s="79"/>
    </row>
    <row r="1894" spans="25:25" x14ac:dyDescent="0.2">
      <c r="Y1894" s="79"/>
    </row>
    <row r="1895" spans="25:25" x14ac:dyDescent="0.2">
      <c r="Y1895" s="79"/>
    </row>
    <row r="1896" spans="25:25" x14ac:dyDescent="0.2">
      <c r="Y1896" s="79"/>
    </row>
    <row r="1897" spans="25:25" x14ac:dyDescent="0.2">
      <c r="Y1897" s="79"/>
    </row>
    <row r="1898" spans="25:25" x14ac:dyDescent="0.2">
      <c r="Y1898" s="79"/>
    </row>
    <row r="1899" spans="25:25" x14ac:dyDescent="0.2">
      <c r="Y1899" s="79"/>
    </row>
    <row r="1900" spans="25:25" x14ac:dyDescent="0.2">
      <c r="Y1900" s="79"/>
    </row>
    <row r="1901" spans="25:25" x14ac:dyDescent="0.2">
      <c r="Y1901" s="79"/>
    </row>
    <row r="1902" spans="25:25" x14ac:dyDescent="0.2">
      <c r="Y1902" s="79"/>
    </row>
    <row r="1903" spans="25:25" x14ac:dyDescent="0.2">
      <c r="Y1903" s="79"/>
    </row>
    <row r="1904" spans="25:25" x14ac:dyDescent="0.2">
      <c r="Y1904" s="79"/>
    </row>
    <row r="1905" spans="25:25" x14ac:dyDescent="0.2">
      <c r="Y1905" s="79"/>
    </row>
    <row r="1906" spans="25:25" x14ac:dyDescent="0.2">
      <c r="Y1906" s="79"/>
    </row>
    <row r="1907" spans="25:25" x14ac:dyDescent="0.2">
      <c r="Y1907" s="79"/>
    </row>
    <row r="1908" spans="25:25" x14ac:dyDescent="0.2">
      <c r="Y1908" s="79"/>
    </row>
    <row r="1909" spans="25:25" x14ac:dyDescent="0.2">
      <c r="Y1909" s="79"/>
    </row>
    <row r="1910" spans="25:25" x14ac:dyDescent="0.2">
      <c r="Y1910" s="79"/>
    </row>
    <row r="1911" spans="25:25" x14ac:dyDescent="0.2">
      <c r="Y1911" s="79"/>
    </row>
    <row r="1912" spans="25:25" x14ac:dyDescent="0.2">
      <c r="Y1912" s="79"/>
    </row>
    <row r="1913" spans="25:25" x14ac:dyDescent="0.2">
      <c r="Y1913" s="79"/>
    </row>
    <row r="1914" spans="25:25" x14ac:dyDescent="0.2">
      <c r="Y1914" s="79"/>
    </row>
    <row r="1915" spans="25:25" x14ac:dyDescent="0.2">
      <c r="Y1915" s="79"/>
    </row>
    <row r="1916" spans="25:25" x14ac:dyDescent="0.2">
      <c r="Y1916" s="79"/>
    </row>
    <row r="1917" spans="25:25" x14ac:dyDescent="0.2">
      <c r="Y1917" s="79"/>
    </row>
    <row r="1918" spans="25:25" x14ac:dyDescent="0.2">
      <c r="Y1918" s="79"/>
    </row>
    <row r="1919" spans="25:25" x14ac:dyDescent="0.2">
      <c r="Y1919" s="79"/>
    </row>
    <row r="1920" spans="25:25" x14ac:dyDescent="0.2">
      <c r="Y1920" s="79"/>
    </row>
    <row r="1921" spans="25:25" x14ac:dyDescent="0.2">
      <c r="Y1921" s="79"/>
    </row>
    <row r="1922" spans="25:25" x14ac:dyDescent="0.2">
      <c r="Y1922" s="79"/>
    </row>
    <row r="1923" spans="25:25" x14ac:dyDescent="0.2">
      <c r="Y1923" s="79"/>
    </row>
    <row r="1924" spans="25:25" x14ac:dyDescent="0.2">
      <c r="Y1924" s="79"/>
    </row>
    <row r="1925" spans="25:25" x14ac:dyDescent="0.2">
      <c r="Y1925" s="79"/>
    </row>
    <row r="1926" spans="25:25" x14ac:dyDescent="0.2">
      <c r="Y1926" s="79"/>
    </row>
    <row r="1927" spans="25:25" x14ac:dyDescent="0.2">
      <c r="Y1927" s="79"/>
    </row>
    <row r="1928" spans="25:25" x14ac:dyDescent="0.2">
      <c r="Y1928" s="79"/>
    </row>
    <row r="1929" spans="25:25" x14ac:dyDescent="0.2">
      <c r="Y1929" s="79"/>
    </row>
    <row r="1930" spans="25:25" x14ac:dyDescent="0.2">
      <c r="Y1930" s="79"/>
    </row>
    <row r="1931" spans="25:25" x14ac:dyDescent="0.2">
      <c r="Y1931" s="79"/>
    </row>
    <row r="1932" spans="25:25" x14ac:dyDescent="0.2">
      <c r="Y1932" s="79"/>
    </row>
    <row r="1933" spans="25:25" x14ac:dyDescent="0.2">
      <c r="Y1933" s="79"/>
    </row>
    <row r="1934" spans="25:25" x14ac:dyDescent="0.2">
      <c r="Y1934" s="79"/>
    </row>
    <row r="1935" spans="25:25" x14ac:dyDescent="0.2">
      <c r="Y1935" s="79"/>
    </row>
    <row r="1936" spans="25:25" x14ac:dyDescent="0.2">
      <c r="Y1936" s="79"/>
    </row>
    <row r="1937" spans="25:25" x14ac:dyDescent="0.2">
      <c r="Y1937" s="79"/>
    </row>
    <row r="1938" spans="25:25" x14ac:dyDescent="0.2">
      <c r="Y1938" s="79"/>
    </row>
    <row r="1939" spans="25:25" x14ac:dyDescent="0.2">
      <c r="Y1939" s="79"/>
    </row>
    <row r="1940" spans="25:25" x14ac:dyDescent="0.2">
      <c r="Y1940" s="79"/>
    </row>
    <row r="1941" spans="25:25" x14ac:dyDescent="0.2">
      <c r="Y1941" s="79"/>
    </row>
    <row r="1942" spans="25:25" x14ac:dyDescent="0.2">
      <c r="Y1942" s="79"/>
    </row>
    <row r="1943" spans="25:25" x14ac:dyDescent="0.2">
      <c r="Y1943" s="79"/>
    </row>
    <row r="1944" spans="25:25" x14ac:dyDescent="0.2">
      <c r="Y1944" s="79"/>
    </row>
    <row r="1945" spans="25:25" x14ac:dyDescent="0.2">
      <c r="Y1945" s="79"/>
    </row>
    <row r="1946" spans="25:25" x14ac:dyDescent="0.2">
      <c r="Y1946" s="79"/>
    </row>
    <row r="1947" spans="25:25" x14ac:dyDescent="0.2">
      <c r="Y1947" s="79"/>
    </row>
    <row r="1948" spans="25:25" x14ac:dyDescent="0.2">
      <c r="Y1948" s="79"/>
    </row>
    <row r="1949" spans="25:25" x14ac:dyDescent="0.2">
      <c r="Y1949" s="79"/>
    </row>
    <row r="1950" spans="25:25" x14ac:dyDescent="0.2">
      <c r="Y1950" s="79"/>
    </row>
    <row r="1951" spans="25:25" x14ac:dyDescent="0.2">
      <c r="Y1951" s="79"/>
    </row>
    <row r="1952" spans="25:25" x14ac:dyDescent="0.2">
      <c r="Y1952" s="79"/>
    </row>
    <row r="1953" spans="25:25" x14ac:dyDescent="0.2">
      <c r="Y1953" s="79"/>
    </row>
    <row r="1954" spans="25:25" x14ac:dyDescent="0.2">
      <c r="Y1954" s="79"/>
    </row>
    <row r="1955" spans="25:25" x14ac:dyDescent="0.2">
      <c r="Y1955" s="79"/>
    </row>
    <row r="1956" spans="25:25" x14ac:dyDescent="0.2">
      <c r="Y1956" s="79"/>
    </row>
    <row r="1957" spans="25:25" x14ac:dyDescent="0.2">
      <c r="Y1957" s="79"/>
    </row>
    <row r="1958" spans="25:25" x14ac:dyDescent="0.2">
      <c r="Y1958" s="79"/>
    </row>
    <row r="1959" spans="25:25" x14ac:dyDescent="0.2">
      <c r="Y1959" s="79"/>
    </row>
    <row r="1960" spans="25:25" x14ac:dyDescent="0.2">
      <c r="Y1960" s="79"/>
    </row>
    <row r="1961" spans="25:25" x14ac:dyDescent="0.2">
      <c r="Y1961" s="79"/>
    </row>
    <row r="1962" spans="25:25" x14ac:dyDescent="0.2">
      <c r="Y1962" s="79"/>
    </row>
    <row r="1963" spans="25:25" x14ac:dyDescent="0.2">
      <c r="Y1963" s="79"/>
    </row>
    <row r="1964" spans="25:25" x14ac:dyDescent="0.2">
      <c r="Y1964" s="79"/>
    </row>
    <row r="1965" spans="25:25" x14ac:dyDescent="0.2">
      <c r="Y1965" s="79"/>
    </row>
    <row r="1966" spans="25:25" x14ac:dyDescent="0.2">
      <c r="Y1966" s="79"/>
    </row>
    <row r="1967" spans="25:25" x14ac:dyDescent="0.2">
      <c r="Y1967" s="79"/>
    </row>
    <row r="1968" spans="25:25" x14ac:dyDescent="0.2">
      <c r="Y1968" s="79"/>
    </row>
    <row r="1969" spans="25:25" x14ac:dyDescent="0.2">
      <c r="Y1969" s="79"/>
    </row>
    <row r="1970" spans="25:25" x14ac:dyDescent="0.2">
      <c r="Y1970" s="79"/>
    </row>
    <row r="1971" spans="25:25" x14ac:dyDescent="0.2">
      <c r="Y1971" s="79"/>
    </row>
    <row r="1972" spans="25:25" x14ac:dyDescent="0.2">
      <c r="Y1972" s="79"/>
    </row>
    <row r="1973" spans="25:25" x14ac:dyDescent="0.2">
      <c r="Y1973" s="79"/>
    </row>
    <row r="1974" spans="25:25" x14ac:dyDescent="0.2">
      <c r="Y1974" s="79"/>
    </row>
    <row r="1975" spans="25:25" x14ac:dyDescent="0.2">
      <c r="Y1975" s="79"/>
    </row>
    <row r="1976" spans="25:25" x14ac:dyDescent="0.2">
      <c r="Y1976" s="79"/>
    </row>
    <row r="1977" spans="25:25" x14ac:dyDescent="0.2">
      <c r="Y1977" s="79"/>
    </row>
    <row r="1978" spans="25:25" x14ac:dyDescent="0.2">
      <c r="Y1978" s="79"/>
    </row>
    <row r="1979" spans="25:25" x14ac:dyDescent="0.2">
      <c r="Y1979" s="79"/>
    </row>
    <row r="1980" spans="25:25" x14ac:dyDescent="0.2">
      <c r="Y1980" s="79"/>
    </row>
    <row r="1981" spans="25:25" x14ac:dyDescent="0.2">
      <c r="Y1981" s="79"/>
    </row>
    <row r="1982" spans="25:25" x14ac:dyDescent="0.2">
      <c r="Y1982" s="79"/>
    </row>
    <row r="1983" spans="25:25" x14ac:dyDescent="0.2">
      <c r="Y1983" s="79"/>
    </row>
    <row r="1984" spans="25:25" x14ac:dyDescent="0.2">
      <c r="Y1984" s="79"/>
    </row>
    <row r="1985" spans="25:25" x14ac:dyDescent="0.2">
      <c r="Y1985" s="79"/>
    </row>
    <row r="1986" spans="25:25" x14ac:dyDescent="0.2">
      <c r="Y1986" s="79"/>
    </row>
    <row r="1987" spans="25:25" x14ac:dyDescent="0.2">
      <c r="Y1987" s="79"/>
    </row>
    <row r="1988" spans="25:25" x14ac:dyDescent="0.2">
      <c r="Y1988" s="79"/>
    </row>
    <row r="1989" spans="25:25" x14ac:dyDescent="0.2">
      <c r="Y1989" s="79"/>
    </row>
    <row r="1990" spans="25:25" x14ac:dyDescent="0.2">
      <c r="Y1990" s="79"/>
    </row>
    <row r="1991" spans="25:25" x14ac:dyDescent="0.2">
      <c r="Y1991" s="79"/>
    </row>
    <row r="1992" spans="25:25" x14ac:dyDescent="0.2">
      <c r="Y1992" s="79"/>
    </row>
    <row r="1993" spans="25:25" x14ac:dyDescent="0.2">
      <c r="Y1993" s="79"/>
    </row>
    <row r="1994" spans="25:25" x14ac:dyDescent="0.2">
      <c r="Y1994" s="79"/>
    </row>
    <row r="1995" spans="25:25" x14ac:dyDescent="0.2">
      <c r="Y1995" s="79"/>
    </row>
    <row r="1996" spans="25:25" x14ac:dyDescent="0.2">
      <c r="Y1996" s="79"/>
    </row>
    <row r="1997" spans="25:25" x14ac:dyDescent="0.2">
      <c r="Y1997" s="79"/>
    </row>
    <row r="1998" spans="25:25" x14ac:dyDescent="0.2">
      <c r="Y1998" s="79"/>
    </row>
    <row r="1999" spans="25:25" x14ac:dyDescent="0.2">
      <c r="Y1999" s="79"/>
    </row>
    <row r="2000" spans="25:25" x14ac:dyDescent="0.2">
      <c r="Y2000" s="79"/>
    </row>
    <row r="2001" spans="25:25" x14ac:dyDescent="0.2">
      <c r="Y2001" s="79"/>
    </row>
    <row r="2002" spans="25:25" x14ac:dyDescent="0.2">
      <c r="Y2002" s="79"/>
    </row>
    <row r="2003" spans="25:25" x14ac:dyDescent="0.2">
      <c r="Y2003" s="79"/>
    </row>
    <row r="2004" spans="25:25" x14ac:dyDescent="0.2">
      <c r="Y2004" s="79"/>
    </row>
    <row r="2005" spans="25:25" x14ac:dyDescent="0.2">
      <c r="Y2005" s="79"/>
    </row>
    <row r="2006" spans="25:25" x14ac:dyDescent="0.2">
      <c r="Y2006" s="79"/>
    </row>
    <row r="2007" spans="25:25" x14ac:dyDescent="0.2">
      <c r="Y2007" s="79"/>
    </row>
    <row r="2008" spans="25:25" x14ac:dyDescent="0.2">
      <c r="Y2008" s="79"/>
    </row>
    <row r="2009" spans="25:25" x14ac:dyDescent="0.2">
      <c r="Y2009" s="79"/>
    </row>
    <row r="2010" spans="25:25" x14ac:dyDescent="0.2">
      <c r="Y2010" s="79"/>
    </row>
    <row r="2011" spans="25:25" x14ac:dyDescent="0.2">
      <c r="Y2011" s="79"/>
    </row>
    <row r="2012" spans="25:25" x14ac:dyDescent="0.2">
      <c r="Y2012" s="79"/>
    </row>
    <row r="2013" spans="25:25" x14ac:dyDescent="0.2">
      <c r="Y2013" s="79"/>
    </row>
    <row r="2014" spans="25:25" x14ac:dyDescent="0.2">
      <c r="Y2014" s="79"/>
    </row>
    <row r="2015" spans="25:25" x14ac:dyDescent="0.2">
      <c r="Y2015" s="79"/>
    </row>
    <row r="2016" spans="25:25" x14ac:dyDescent="0.2">
      <c r="Y2016" s="79"/>
    </row>
    <row r="2017" spans="25:25" x14ac:dyDescent="0.2">
      <c r="Y2017" s="79"/>
    </row>
    <row r="2018" spans="25:25" x14ac:dyDescent="0.2">
      <c r="Y2018" s="79"/>
    </row>
    <row r="2019" spans="25:25" x14ac:dyDescent="0.2">
      <c r="Y2019" s="79"/>
    </row>
    <row r="2020" spans="25:25" x14ac:dyDescent="0.2">
      <c r="Y2020" s="79"/>
    </row>
    <row r="2021" spans="25:25" x14ac:dyDescent="0.2">
      <c r="Y2021" s="79"/>
    </row>
    <row r="2022" spans="25:25" x14ac:dyDescent="0.2">
      <c r="Y2022" s="79"/>
    </row>
    <row r="2023" spans="25:25" x14ac:dyDescent="0.2">
      <c r="Y2023" s="79"/>
    </row>
    <row r="2024" spans="25:25" x14ac:dyDescent="0.2">
      <c r="Y2024" s="79"/>
    </row>
    <row r="2025" spans="25:25" x14ac:dyDescent="0.2">
      <c r="Y2025" s="79"/>
    </row>
    <row r="2026" spans="25:25" x14ac:dyDescent="0.2">
      <c r="Y2026" s="79"/>
    </row>
    <row r="2027" spans="25:25" x14ac:dyDescent="0.2">
      <c r="Y2027" s="79"/>
    </row>
    <row r="2028" spans="25:25" x14ac:dyDescent="0.2">
      <c r="Y2028" s="79"/>
    </row>
    <row r="2029" spans="25:25" x14ac:dyDescent="0.2">
      <c r="Y2029" s="79"/>
    </row>
    <row r="2030" spans="25:25" x14ac:dyDescent="0.2">
      <c r="Y2030" s="79"/>
    </row>
    <row r="2031" spans="25:25" x14ac:dyDescent="0.2">
      <c r="Y2031" s="79"/>
    </row>
    <row r="2032" spans="25:25" x14ac:dyDescent="0.2">
      <c r="Y2032" s="79"/>
    </row>
    <row r="2033" spans="25:25" x14ac:dyDescent="0.2">
      <c r="Y2033" s="79"/>
    </row>
    <row r="2034" spans="25:25" x14ac:dyDescent="0.2">
      <c r="Y2034" s="79"/>
    </row>
    <row r="2035" spans="25:25" x14ac:dyDescent="0.2">
      <c r="Y2035" s="79"/>
    </row>
    <row r="2036" spans="25:25" x14ac:dyDescent="0.2">
      <c r="Y2036" s="79"/>
    </row>
    <row r="2037" spans="25:25" x14ac:dyDescent="0.2">
      <c r="Y2037" s="79"/>
    </row>
    <row r="2038" spans="25:25" x14ac:dyDescent="0.2">
      <c r="Y2038" s="79"/>
    </row>
    <row r="2039" spans="25:25" x14ac:dyDescent="0.2">
      <c r="Y2039" s="79"/>
    </row>
    <row r="2040" spans="25:25" x14ac:dyDescent="0.2">
      <c r="Y2040" s="79"/>
    </row>
    <row r="2041" spans="25:25" x14ac:dyDescent="0.2">
      <c r="Y2041" s="79"/>
    </row>
    <row r="2042" spans="25:25" x14ac:dyDescent="0.2">
      <c r="Y2042" s="79"/>
    </row>
    <row r="2043" spans="25:25" x14ac:dyDescent="0.2">
      <c r="Y2043" s="79"/>
    </row>
    <row r="2044" spans="25:25" x14ac:dyDescent="0.2">
      <c r="Y2044" s="79"/>
    </row>
    <row r="2045" spans="25:25" x14ac:dyDescent="0.2">
      <c r="Y2045" s="79"/>
    </row>
    <row r="2046" spans="25:25" x14ac:dyDescent="0.2">
      <c r="Y2046" s="79"/>
    </row>
    <row r="2047" spans="25:25" x14ac:dyDescent="0.2">
      <c r="Y2047" s="79"/>
    </row>
    <row r="2048" spans="25:25" x14ac:dyDescent="0.2">
      <c r="Y2048" s="79"/>
    </row>
    <row r="2049" spans="25:25" x14ac:dyDescent="0.2">
      <c r="Y2049" s="79"/>
    </row>
    <row r="2050" spans="25:25" x14ac:dyDescent="0.2">
      <c r="Y2050" s="79"/>
    </row>
    <row r="2051" spans="25:25" x14ac:dyDescent="0.2">
      <c r="Y2051" s="79"/>
    </row>
    <row r="2052" spans="25:25" x14ac:dyDescent="0.2">
      <c r="Y2052" s="79"/>
    </row>
    <row r="2053" spans="25:25" x14ac:dyDescent="0.2">
      <c r="Y2053" s="79"/>
    </row>
    <row r="2054" spans="25:25" x14ac:dyDescent="0.2">
      <c r="Y2054" s="79"/>
    </row>
    <row r="2055" spans="25:25" x14ac:dyDescent="0.2">
      <c r="Y2055" s="79"/>
    </row>
    <row r="2056" spans="25:25" x14ac:dyDescent="0.2">
      <c r="Y2056" s="79"/>
    </row>
    <row r="2057" spans="25:25" x14ac:dyDescent="0.2">
      <c r="Y2057" s="79"/>
    </row>
    <row r="2058" spans="25:25" x14ac:dyDescent="0.2">
      <c r="Y2058" s="79"/>
    </row>
    <row r="2059" spans="25:25" x14ac:dyDescent="0.2">
      <c r="Y2059" s="79"/>
    </row>
    <row r="2060" spans="25:25" x14ac:dyDescent="0.2">
      <c r="Y2060" s="79"/>
    </row>
    <row r="2061" spans="25:25" x14ac:dyDescent="0.2">
      <c r="Y2061" s="79"/>
    </row>
    <row r="2062" spans="25:25" x14ac:dyDescent="0.2">
      <c r="Y2062" s="79"/>
    </row>
    <row r="2063" spans="25:25" x14ac:dyDescent="0.2">
      <c r="Y2063" s="79"/>
    </row>
    <row r="2064" spans="25:25" x14ac:dyDescent="0.2">
      <c r="Y2064" s="79"/>
    </row>
    <row r="2065" spans="25:25" x14ac:dyDescent="0.2">
      <c r="Y2065" s="79"/>
    </row>
    <row r="2066" spans="25:25" x14ac:dyDescent="0.2">
      <c r="Y2066" s="79"/>
    </row>
    <row r="2067" spans="25:25" x14ac:dyDescent="0.2">
      <c r="Y2067" s="79"/>
    </row>
    <row r="2068" spans="25:25" x14ac:dyDescent="0.2">
      <c r="Y2068" s="79"/>
    </row>
    <row r="2069" spans="25:25" x14ac:dyDescent="0.2">
      <c r="Y2069" s="79"/>
    </row>
    <row r="2070" spans="25:25" x14ac:dyDescent="0.2">
      <c r="Y2070" s="79"/>
    </row>
    <row r="2071" spans="25:25" x14ac:dyDescent="0.2">
      <c r="Y2071" s="79"/>
    </row>
    <row r="2072" spans="25:25" x14ac:dyDescent="0.2">
      <c r="Y2072" s="79"/>
    </row>
    <row r="2073" spans="25:25" x14ac:dyDescent="0.2">
      <c r="Y2073" s="79"/>
    </row>
    <row r="2074" spans="25:25" x14ac:dyDescent="0.2">
      <c r="Y2074" s="79"/>
    </row>
    <row r="2075" spans="25:25" x14ac:dyDescent="0.2">
      <c r="Y2075" s="79"/>
    </row>
    <row r="2076" spans="25:25" x14ac:dyDescent="0.2">
      <c r="Y2076" s="79"/>
    </row>
    <row r="2077" spans="25:25" x14ac:dyDescent="0.2">
      <c r="Y2077" s="79"/>
    </row>
    <row r="2078" spans="25:25" x14ac:dyDescent="0.2">
      <c r="Y2078" s="79"/>
    </row>
    <row r="2079" spans="25:25" x14ac:dyDescent="0.2">
      <c r="Y2079" s="79"/>
    </row>
    <row r="2080" spans="25:25" x14ac:dyDescent="0.2">
      <c r="Y2080" s="79"/>
    </row>
    <row r="2081" spans="25:25" x14ac:dyDescent="0.2">
      <c r="Y2081" s="79"/>
    </row>
    <row r="2082" spans="25:25" x14ac:dyDescent="0.2">
      <c r="Y2082" s="79"/>
    </row>
    <row r="2083" spans="25:25" x14ac:dyDescent="0.2">
      <c r="Y2083" s="79"/>
    </row>
    <row r="2084" spans="25:25" x14ac:dyDescent="0.2">
      <c r="Y2084" s="79"/>
    </row>
    <row r="2085" spans="25:25" x14ac:dyDescent="0.2">
      <c r="Y2085" s="79"/>
    </row>
    <row r="2086" spans="25:25" x14ac:dyDescent="0.2">
      <c r="Y2086" s="79"/>
    </row>
    <row r="2087" spans="25:25" x14ac:dyDescent="0.2">
      <c r="Y2087" s="79"/>
    </row>
    <row r="2088" spans="25:25" x14ac:dyDescent="0.2">
      <c r="Y2088" s="79"/>
    </row>
    <row r="2089" spans="25:25" x14ac:dyDescent="0.2">
      <c r="Y2089" s="79"/>
    </row>
    <row r="2090" spans="25:25" x14ac:dyDescent="0.2">
      <c r="Y2090" s="79"/>
    </row>
    <row r="2091" spans="25:25" x14ac:dyDescent="0.2">
      <c r="Y2091" s="79"/>
    </row>
    <row r="2092" spans="25:25" x14ac:dyDescent="0.2">
      <c r="Y2092" s="79"/>
    </row>
    <row r="2093" spans="25:25" x14ac:dyDescent="0.2">
      <c r="Y2093" s="79"/>
    </row>
    <row r="2094" spans="25:25" x14ac:dyDescent="0.2">
      <c r="Y2094" s="79"/>
    </row>
    <row r="2095" spans="25:25" x14ac:dyDescent="0.2">
      <c r="Y2095" s="79"/>
    </row>
    <row r="2096" spans="25:25" x14ac:dyDescent="0.2">
      <c r="Y2096" s="79"/>
    </row>
    <row r="2097" spans="25:25" x14ac:dyDescent="0.2">
      <c r="Y2097" s="79"/>
    </row>
    <row r="2098" spans="25:25" x14ac:dyDescent="0.2">
      <c r="Y2098" s="79"/>
    </row>
    <row r="2099" spans="25:25" x14ac:dyDescent="0.2">
      <c r="Y2099" s="79"/>
    </row>
    <row r="2100" spans="25:25" x14ac:dyDescent="0.2">
      <c r="Y2100" s="79"/>
    </row>
    <row r="2101" spans="25:25" x14ac:dyDescent="0.2">
      <c r="Y2101" s="79"/>
    </row>
    <row r="2102" spans="25:25" x14ac:dyDescent="0.2">
      <c r="Y2102" s="79"/>
    </row>
    <row r="2103" spans="25:25" x14ac:dyDescent="0.2">
      <c r="Y2103" s="79"/>
    </row>
    <row r="2104" spans="25:25" x14ac:dyDescent="0.2">
      <c r="Y2104" s="79"/>
    </row>
    <row r="2105" spans="25:25" x14ac:dyDescent="0.2">
      <c r="Y2105" s="79"/>
    </row>
    <row r="2106" spans="25:25" x14ac:dyDescent="0.2">
      <c r="Y2106" s="79"/>
    </row>
    <row r="2107" spans="25:25" x14ac:dyDescent="0.2">
      <c r="Y2107" s="79"/>
    </row>
    <row r="2108" spans="25:25" x14ac:dyDescent="0.2">
      <c r="Y2108" s="79"/>
    </row>
    <row r="2109" spans="25:25" x14ac:dyDescent="0.2">
      <c r="Y2109" s="79"/>
    </row>
    <row r="2110" spans="25:25" x14ac:dyDescent="0.2">
      <c r="Y2110" s="79"/>
    </row>
    <row r="2111" spans="25:25" x14ac:dyDescent="0.2">
      <c r="Y2111" s="79"/>
    </row>
    <row r="2112" spans="25:25" x14ac:dyDescent="0.2">
      <c r="Y2112" s="79"/>
    </row>
    <row r="2113" spans="25:25" x14ac:dyDescent="0.2">
      <c r="Y2113" s="79"/>
    </row>
    <row r="2114" spans="25:25" x14ac:dyDescent="0.2">
      <c r="Y2114" s="79"/>
    </row>
    <row r="2115" spans="25:25" x14ac:dyDescent="0.2">
      <c r="Y2115" s="79"/>
    </row>
    <row r="2116" spans="25:25" x14ac:dyDescent="0.2">
      <c r="Y2116" s="79"/>
    </row>
    <row r="2117" spans="25:25" x14ac:dyDescent="0.2">
      <c r="Y2117" s="79"/>
    </row>
    <row r="2118" spans="25:25" x14ac:dyDescent="0.2">
      <c r="Y2118" s="79"/>
    </row>
  </sheetData>
  <sortState xmlns:xlrd2="http://schemas.microsoft.com/office/spreadsheetml/2017/richdata2" ref="A3:Z163">
    <sortCondition ref="A3:A163"/>
    <sortCondition ref="B3:B163"/>
  </sortState>
  <mergeCells count="2">
    <mergeCell ref="A1:M1"/>
    <mergeCell ref="N1:O1"/>
  </mergeCells>
  <phoneticPr fontId="0" type="noConversion"/>
  <printOptions gridLines="1"/>
  <pageMargins left="0.28000000000000003" right="0.19" top="0.5" bottom="0.24" header="0.7" footer="0.24"/>
  <pageSetup scale="75" orientation="portrait" horizontalDpi="4294967294" verticalDpi="429496729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D018F-63E4-47EA-9BFD-2104382D0E0A}">
  <dimension ref="A1:T36"/>
  <sheetViews>
    <sheetView workbookViewId="0">
      <selection activeCell="B1" sqref="B1:B1048576"/>
    </sheetView>
  </sheetViews>
  <sheetFormatPr defaultColWidth="8.85546875" defaultRowHeight="14.25" x14ac:dyDescent="0.2"/>
  <cols>
    <col min="1" max="1" width="7.42578125" style="71" bestFit="1" customWidth="1"/>
    <col min="2" max="2" width="7.42578125" style="71" customWidth="1"/>
    <col min="3" max="3" width="10" style="71" bestFit="1" customWidth="1"/>
    <col min="4" max="4" width="10.28515625" style="71" bestFit="1" customWidth="1"/>
    <col min="5" max="5" width="6.7109375" style="60" bestFit="1" customWidth="1"/>
    <col min="6" max="6" width="8.7109375" style="56" bestFit="1" customWidth="1"/>
    <col min="7" max="7" width="8.7109375" style="56" hidden="1" customWidth="1"/>
    <col min="8" max="8" width="4.85546875" style="56" bestFit="1" customWidth="1"/>
    <col min="9" max="9" width="9.5703125" style="56" bestFit="1" customWidth="1"/>
    <col min="10" max="10" width="9.5703125" style="56" hidden="1" customWidth="1"/>
    <col min="11" max="11" width="8.85546875" style="56" bestFit="1" customWidth="1"/>
    <col min="12" max="14" width="8.85546875" style="56" hidden="1" customWidth="1"/>
    <col min="15" max="15" width="11.5703125" style="60" bestFit="1" customWidth="1"/>
    <col min="16" max="16" width="15.42578125" style="60" bestFit="1" customWidth="1"/>
    <col min="17" max="17" width="14.28515625" style="60" bestFit="1" customWidth="1"/>
    <col min="18" max="18" width="16.85546875" style="60" bestFit="1" customWidth="1"/>
    <col min="19" max="19" width="16.28515625" style="60" bestFit="1" customWidth="1"/>
    <col min="20" max="20" width="15.7109375" style="60" bestFit="1" customWidth="1"/>
    <col min="21" max="16384" width="8.85546875" style="60"/>
  </cols>
  <sheetData>
    <row r="1" spans="1:20" s="56" customFormat="1" ht="15" x14ac:dyDescent="0.25">
      <c r="A1" s="70" t="s">
        <v>76</v>
      </c>
      <c r="B1" s="70"/>
      <c r="C1" s="70" t="s">
        <v>276</v>
      </c>
      <c r="D1" s="70" t="s">
        <v>277</v>
      </c>
      <c r="E1" s="55" t="s">
        <v>256</v>
      </c>
      <c r="F1" s="55" t="s">
        <v>40</v>
      </c>
      <c r="G1" s="55"/>
      <c r="H1" s="55" t="s">
        <v>257</v>
      </c>
      <c r="I1" s="55" t="s">
        <v>258</v>
      </c>
      <c r="J1" s="55"/>
      <c r="K1" s="55" t="s">
        <v>259</v>
      </c>
      <c r="L1" s="55"/>
      <c r="M1" s="55"/>
      <c r="N1" s="55"/>
      <c r="O1" s="55" t="s">
        <v>260</v>
      </c>
      <c r="P1" s="55" t="s">
        <v>261</v>
      </c>
      <c r="Q1" s="55" t="s">
        <v>262</v>
      </c>
      <c r="R1" s="55" t="s">
        <v>263</v>
      </c>
      <c r="S1" s="55" t="s">
        <v>264</v>
      </c>
      <c r="T1" s="55" t="s">
        <v>265</v>
      </c>
    </row>
    <row r="2" spans="1:20" x14ac:dyDescent="0.2">
      <c r="A2" s="71" t="e">
        <f>VLOOKUP(K2,Tables!$A:$B,2,FALSE)</f>
        <v>#N/A</v>
      </c>
      <c r="C2" s="71" t="str">
        <f t="shared" ref="C2:C36" si="0">CONCATENATE($K2,"-",LEFT(P2,2))</f>
        <v>-</v>
      </c>
      <c r="D2" s="71" t="str">
        <f t="shared" ref="D2:D36" si="1">CONCATENATE($K2,"-",LEFT(Q2,2))</f>
        <v>-</v>
      </c>
      <c r="E2" s="57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9"/>
      <c r="T2" s="59"/>
    </row>
    <row r="3" spans="1:20" x14ac:dyDescent="0.2">
      <c r="A3" s="71" t="e">
        <f>VLOOKUP(K3,Tables!$A:$B,2,FALSE)</f>
        <v>#N/A</v>
      </c>
      <c r="C3" s="71" t="str">
        <f t="shared" si="0"/>
        <v>-</v>
      </c>
      <c r="D3" s="71" t="str">
        <f t="shared" si="1"/>
        <v>-</v>
      </c>
      <c r="E3" s="57"/>
      <c r="F3" s="58"/>
      <c r="G3" s="58"/>
      <c r="H3" s="58"/>
      <c r="I3" s="58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</row>
    <row r="4" spans="1:20" x14ac:dyDescent="0.2">
      <c r="A4" s="71" t="e">
        <f>VLOOKUP(K4,Tables!$A:$B,2,FALSE)</f>
        <v>#N/A</v>
      </c>
      <c r="C4" s="71" t="str">
        <f t="shared" si="0"/>
        <v>-</v>
      </c>
      <c r="D4" s="71" t="str">
        <f t="shared" si="1"/>
        <v>-</v>
      </c>
      <c r="E4" s="57"/>
      <c r="F4" s="58"/>
      <c r="G4" s="58"/>
      <c r="H4" s="58"/>
      <c r="I4" s="58"/>
      <c r="J4" s="58"/>
      <c r="K4" s="58"/>
      <c r="L4" s="58"/>
      <c r="M4" s="58"/>
      <c r="N4" s="58"/>
      <c r="O4" s="59"/>
      <c r="P4" s="59"/>
      <c r="Q4" s="59"/>
      <c r="R4" s="59"/>
      <c r="S4" s="59"/>
      <c r="T4" s="59"/>
    </row>
    <row r="5" spans="1:20" x14ac:dyDescent="0.2">
      <c r="A5" s="71" t="e">
        <f>VLOOKUP(K5,Tables!$A:$B,2,FALSE)</f>
        <v>#N/A</v>
      </c>
      <c r="C5" s="71" t="str">
        <f t="shared" si="0"/>
        <v>-</v>
      </c>
      <c r="D5" s="71" t="str">
        <f t="shared" si="1"/>
        <v>-</v>
      </c>
      <c r="E5" s="57"/>
      <c r="F5" s="58"/>
      <c r="G5" s="58"/>
      <c r="H5" s="58"/>
      <c r="I5" s="58"/>
      <c r="J5" s="58"/>
      <c r="K5" s="58"/>
      <c r="L5" s="58"/>
      <c r="M5" s="58"/>
      <c r="N5" s="58"/>
      <c r="O5" s="59"/>
      <c r="P5" s="59"/>
      <c r="Q5" s="59"/>
      <c r="R5" s="59"/>
      <c r="S5" s="59"/>
      <c r="T5" s="59"/>
    </row>
    <row r="6" spans="1:20" x14ac:dyDescent="0.2">
      <c r="A6" s="71" t="e">
        <f>VLOOKUP(K6,Tables!$A:$B,2,FALSE)</f>
        <v>#N/A</v>
      </c>
      <c r="C6" s="71" t="str">
        <f t="shared" si="0"/>
        <v>-</v>
      </c>
      <c r="D6" s="71" t="str">
        <f t="shared" si="1"/>
        <v>-</v>
      </c>
      <c r="E6" s="57"/>
      <c r="F6" s="58"/>
      <c r="G6" s="58"/>
      <c r="H6" s="58"/>
      <c r="I6" s="58"/>
      <c r="J6" s="58"/>
      <c r="K6" s="58"/>
      <c r="L6" s="58"/>
      <c r="M6" s="58"/>
      <c r="N6" s="58"/>
      <c r="O6" s="59"/>
      <c r="P6" s="59"/>
      <c r="Q6" s="59"/>
      <c r="R6" s="59"/>
      <c r="S6" s="59"/>
      <c r="T6" s="59"/>
    </row>
    <row r="7" spans="1:20" x14ac:dyDescent="0.2">
      <c r="A7" s="71" t="e">
        <f>VLOOKUP(K7,Tables!$A:$B,2,FALSE)</f>
        <v>#N/A</v>
      </c>
      <c r="C7" s="71" t="str">
        <f t="shared" si="0"/>
        <v>-</v>
      </c>
      <c r="D7" s="71" t="str">
        <f t="shared" si="1"/>
        <v>-</v>
      </c>
      <c r="E7" s="57"/>
      <c r="F7" s="58"/>
      <c r="G7" s="58"/>
      <c r="H7" s="58"/>
      <c r="I7" s="58"/>
      <c r="J7" s="58"/>
      <c r="K7" s="58"/>
      <c r="L7" s="58"/>
      <c r="M7" s="58"/>
      <c r="N7" s="58"/>
      <c r="O7" s="59"/>
      <c r="P7" s="59"/>
      <c r="Q7" s="59"/>
      <c r="R7" s="59"/>
      <c r="S7" s="59"/>
      <c r="T7" s="59"/>
    </row>
    <row r="8" spans="1:20" s="69" customFormat="1" x14ac:dyDescent="0.2">
      <c r="A8" s="71" t="e">
        <f>VLOOKUP(K8,Tables!$A:$B,2,FALSE)</f>
        <v>#N/A</v>
      </c>
      <c r="B8" s="71"/>
      <c r="C8" s="71" t="str">
        <f t="shared" si="0"/>
        <v>-</v>
      </c>
      <c r="D8" s="71" t="str">
        <f t="shared" si="1"/>
        <v>-</v>
      </c>
      <c r="E8" s="66"/>
      <c r="F8" s="67"/>
      <c r="G8" s="67"/>
      <c r="H8" s="67"/>
      <c r="I8" s="67"/>
      <c r="J8" s="67"/>
      <c r="K8" s="67"/>
      <c r="L8" s="67"/>
      <c r="M8" s="67"/>
      <c r="N8" s="67"/>
      <c r="O8" s="68"/>
      <c r="P8" s="68"/>
      <c r="Q8" s="68"/>
      <c r="R8" s="68"/>
      <c r="S8" s="68"/>
      <c r="T8" s="68"/>
    </row>
    <row r="9" spans="1:20" s="69" customFormat="1" x14ac:dyDescent="0.2">
      <c r="A9" s="71" t="e">
        <f>VLOOKUP(K9,Tables!$A:$B,2,FALSE)</f>
        <v>#N/A</v>
      </c>
      <c r="B9" s="71"/>
      <c r="C9" s="71" t="str">
        <f t="shared" si="0"/>
        <v>-</v>
      </c>
      <c r="D9" s="71" t="str">
        <f t="shared" si="1"/>
        <v>-</v>
      </c>
      <c r="E9" s="66"/>
      <c r="F9" s="67"/>
      <c r="G9" s="67"/>
      <c r="H9" s="67"/>
      <c r="I9" s="67"/>
      <c r="J9" s="67"/>
      <c r="K9" s="67"/>
      <c r="L9" s="67"/>
      <c r="M9" s="67"/>
      <c r="N9" s="67"/>
      <c r="O9" s="68"/>
      <c r="P9" s="68"/>
      <c r="Q9" s="68"/>
      <c r="R9" s="68"/>
      <c r="S9" s="68"/>
      <c r="T9" s="68"/>
    </row>
    <row r="10" spans="1:20" x14ac:dyDescent="0.2">
      <c r="A10" s="71" t="e">
        <f>VLOOKUP(K10,Tables!$A:$B,2,FALSE)</f>
        <v>#N/A</v>
      </c>
      <c r="C10" s="71" t="str">
        <f t="shared" si="0"/>
        <v>-</v>
      </c>
      <c r="D10" s="71" t="str">
        <f t="shared" si="1"/>
        <v>-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9"/>
      <c r="Q10" s="59"/>
      <c r="R10" s="59"/>
      <c r="S10" s="59"/>
      <c r="T10" s="59"/>
    </row>
    <row r="11" spans="1:20" x14ac:dyDescent="0.2">
      <c r="A11" s="71" t="e">
        <f>VLOOKUP(K11,Tables!$A:$B,2,FALSE)</f>
        <v>#N/A</v>
      </c>
      <c r="C11" s="71" t="str">
        <f t="shared" si="0"/>
        <v>-</v>
      </c>
      <c r="D11" s="71" t="str">
        <f t="shared" si="1"/>
        <v>-</v>
      </c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59"/>
      <c r="Q11" s="59"/>
      <c r="R11" s="59"/>
      <c r="S11" s="59"/>
      <c r="T11" s="59"/>
    </row>
    <row r="12" spans="1:20" x14ac:dyDescent="0.2">
      <c r="A12" s="71" t="e">
        <f>VLOOKUP(K12,Tables!$A:$B,2,FALSE)</f>
        <v>#N/A</v>
      </c>
      <c r="C12" s="71" t="str">
        <f t="shared" si="0"/>
        <v>-</v>
      </c>
      <c r="D12" s="71" t="str">
        <f t="shared" si="1"/>
        <v>-</v>
      </c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59"/>
      <c r="Q12" s="59"/>
      <c r="R12" s="59"/>
      <c r="S12" s="59"/>
      <c r="T12" s="59"/>
    </row>
    <row r="13" spans="1:20" x14ac:dyDescent="0.2">
      <c r="A13" s="71" t="e">
        <f>VLOOKUP(K13,Tables!$A:$B,2,FALSE)</f>
        <v>#N/A</v>
      </c>
      <c r="C13" s="71" t="str">
        <f t="shared" si="0"/>
        <v>-</v>
      </c>
      <c r="D13" s="71" t="str">
        <f t="shared" si="1"/>
        <v>-</v>
      </c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59"/>
      <c r="Q13" s="59"/>
      <c r="R13" s="59"/>
      <c r="S13" s="59"/>
      <c r="T13" s="59"/>
    </row>
    <row r="14" spans="1:20" x14ac:dyDescent="0.2">
      <c r="A14" s="71" t="e">
        <f>VLOOKUP(K14,Tables!$A:$B,2,FALSE)</f>
        <v>#N/A</v>
      </c>
      <c r="C14" s="71" t="str">
        <f t="shared" si="0"/>
        <v>-</v>
      </c>
      <c r="D14" s="71" t="str">
        <f t="shared" si="1"/>
        <v>-</v>
      </c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9"/>
      <c r="Q14" s="59"/>
      <c r="R14" s="59"/>
      <c r="S14" s="59"/>
      <c r="T14" s="59"/>
    </row>
    <row r="15" spans="1:20" x14ac:dyDescent="0.2">
      <c r="A15" s="71" t="e">
        <f>VLOOKUP(K15,Tables!$A:$B,2,FALSE)</f>
        <v>#N/A</v>
      </c>
      <c r="C15" s="71" t="str">
        <f t="shared" si="0"/>
        <v>-</v>
      </c>
      <c r="D15" s="71" t="str">
        <f t="shared" si="1"/>
        <v>-</v>
      </c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59"/>
      <c r="Q15" s="59"/>
      <c r="R15" s="59"/>
      <c r="S15" s="59"/>
      <c r="T15" s="59"/>
    </row>
    <row r="16" spans="1:20" x14ac:dyDescent="0.2">
      <c r="A16" s="71" t="e">
        <f>VLOOKUP(K16,Tables!$A:$B,2,FALSE)</f>
        <v>#N/A</v>
      </c>
      <c r="C16" s="71" t="str">
        <f t="shared" si="0"/>
        <v>-</v>
      </c>
      <c r="D16" s="71" t="str">
        <f t="shared" si="1"/>
        <v>-</v>
      </c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59"/>
      <c r="Q16" s="59"/>
      <c r="R16" s="59"/>
      <c r="S16" s="59"/>
      <c r="T16" s="59"/>
    </row>
    <row r="17" spans="1:20" x14ac:dyDescent="0.2">
      <c r="A17" s="71" t="e">
        <f>VLOOKUP(K17,Tables!$A:$B,2,FALSE)</f>
        <v>#N/A</v>
      </c>
      <c r="C17" s="71" t="str">
        <f t="shared" si="0"/>
        <v>-</v>
      </c>
      <c r="D17" s="71" t="str">
        <f t="shared" si="1"/>
        <v>-</v>
      </c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9"/>
      <c r="R17" s="59"/>
      <c r="S17" s="59"/>
      <c r="T17" s="59"/>
    </row>
    <row r="18" spans="1:20" x14ac:dyDescent="0.2">
      <c r="A18" s="71" t="e">
        <f>VLOOKUP(K18,Tables!$A:$B,2,FALSE)</f>
        <v>#N/A</v>
      </c>
      <c r="C18" s="71" t="str">
        <f t="shared" si="0"/>
        <v>-</v>
      </c>
      <c r="D18" s="71" t="str">
        <f t="shared" si="1"/>
        <v>-</v>
      </c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9"/>
      <c r="Q18" s="59"/>
      <c r="R18" s="59"/>
      <c r="S18" s="59"/>
      <c r="T18" s="59"/>
    </row>
    <row r="19" spans="1:20" x14ac:dyDescent="0.2">
      <c r="A19" s="71" t="e">
        <f>VLOOKUP(K19,Tables!$A:$B,2,FALSE)</f>
        <v>#N/A</v>
      </c>
      <c r="C19" s="71" t="str">
        <f t="shared" si="0"/>
        <v>-</v>
      </c>
      <c r="D19" s="71" t="str">
        <f t="shared" si="1"/>
        <v>-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9"/>
      <c r="Q19" s="59"/>
      <c r="R19" s="59"/>
      <c r="S19" s="59"/>
      <c r="T19" s="59"/>
    </row>
    <row r="20" spans="1:20" x14ac:dyDescent="0.2">
      <c r="A20" s="71" t="e">
        <f>VLOOKUP(K20,Tables!$A:$B,2,FALSE)</f>
        <v>#N/A</v>
      </c>
      <c r="C20" s="71" t="str">
        <f t="shared" si="0"/>
        <v>-</v>
      </c>
      <c r="D20" s="71" t="str">
        <f t="shared" si="1"/>
        <v>-</v>
      </c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59"/>
      <c r="Q20" s="59"/>
      <c r="R20" s="59"/>
      <c r="S20" s="59"/>
      <c r="T20" s="59"/>
    </row>
    <row r="21" spans="1:20" x14ac:dyDescent="0.2">
      <c r="A21" s="71" t="e">
        <f>VLOOKUP(K21,Tables!$A:$B,2,FALSE)</f>
        <v>#N/A</v>
      </c>
      <c r="C21" s="71" t="str">
        <f t="shared" si="0"/>
        <v>-</v>
      </c>
      <c r="D21" s="71" t="str">
        <f t="shared" si="1"/>
        <v>-</v>
      </c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59"/>
      <c r="Q21" s="59"/>
      <c r="R21" s="59"/>
      <c r="S21" s="59"/>
      <c r="T21" s="59"/>
    </row>
    <row r="22" spans="1:20" x14ac:dyDescent="0.2">
      <c r="A22" s="71" t="e">
        <f>VLOOKUP(K22,Tables!$A:$B,2,FALSE)</f>
        <v>#N/A</v>
      </c>
      <c r="C22" s="71" t="str">
        <f t="shared" si="0"/>
        <v>-</v>
      </c>
      <c r="D22" s="71" t="str">
        <f t="shared" si="1"/>
        <v>-</v>
      </c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59"/>
      <c r="Q22" s="59"/>
      <c r="R22" s="59"/>
      <c r="S22" s="59"/>
      <c r="T22" s="59"/>
    </row>
    <row r="23" spans="1:20" x14ac:dyDescent="0.2">
      <c r="A23" s="71" t="e">
        <f>VLOOKUP(K23,Tables!$A:$B,2,FALSE)</f>
        <v>#N/A</v>
      </c>
      <c r="C23" s="71" t="str">
        <f t="shared" si="0"/>
        <v>-</v>
      </c>
      <c r="D23" s="71" t="str">
        <f t="shared" si="1"/>
        <v>-</v>
      </c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59"/>
      <c r="Q23" s="59"/>
      <c r="R23" s="59"/>
      <c r="S23" s="59"/>
      <c r="T23" s="59"/>
    </row>
    <row r="24" spans="1:20" x14ac:dyDescent="0.2">
      <c r="A24" s="71" t="e">
        <f>VLOOKUP(K24,Tables!$A:$B,2,FALSE)</f>
        <v>#N/A</v>
      </c>
      <c r="C24" s="71" t="str">
        <f t="shared" si="0"/>
        <v>-</v>
      </c>
      <c r="D24" s="71" t="str">
        <f t="shared" si="1"/>
        <v>-</v>
      </c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59"/>
      <c r="Q24" s="59"/>
      <c r="R24" s="59"/>
      <c r="S24" s="59"/>
      <c r="T24" s="59"/>
    </row>
    <row r="25" spans="1:20" s="69" customFormat="1" x14ac:dyDescent="0.2">
      <c r="A25" s="71" t="e">
        <f>VLOOKUP(K25,Tables!$A:$B,2,FALSE)</f>
        <v>#N/A</v>
      </c>
      <c r="B25" s="71"/>
      <c r="C25" s="71" t="str">
        <f t="shared" si="0"/>
        <v>-</v>
      </c>
      <c r="D25" s="71" t="str">
        <f t="shared" si="1"/>
        <v>-</v>
      </c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8"/>
      <c r="Q25" s="68"/>
      <c r="R25" s="68"/>
      <c r="S25" s="68"/>
      <c r="T25" s="68"/>
    </row>
    <row r="26" spans="1:20" x14ac:dyDescent="0.2">
      <c r="A26" s="71" t="e">
        <f>VLOOKUP(K26,Tables!$A:$B,2,FALSE)</f>
        <v>#N/A</v>
      </c>
      <c r="C26" s="71" t="str">
        <f t="shared" si="0"/>
        <v>-</v>
      </c>
      <c r="D26" s="71" t="str">
        <f t="shared" si="1"/>
        <v>-</v>
      </c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59"/>
      <c r="Q26" s="59"/>
      <c r="R26" s="59"/>
      <c r="S26" s="59"/>
      <c r="T26" s="59"/>
    </row>
    <row r="27" spans="1:20" x14ac:dyDescent="0.2">
      <c r="A27" s="71" t="e">
        <f>VLOOKUP(K27,Tables!$A:$B,2,FALSE)</f>
        <v>#N/A</v>
      </c>
      <c r="C27" s="71" t="str">
        <f t="shared" si="0"/>
        <v>-</v>
      </c>
      <c r="D27" s="71" t="str">
        <f t="shared" si="1"/>
        <v>-</v>
      </c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59"/>
      <c r="Q27" s="59"/>
      <c r="R27" s="59"/>
      <c r="S27" s="59"/>
      <c r="T27" s="59"/>
    </row>
    <row r="28" spans="1:20" x14ac:dyDescent="0.2">
      <c r="A28" s="71" t="e">
        <f>VLOOKUP(K28,Tables!$A:$B,2,FALSE)</f>
        <v>#N/A</v>
      </c>
      <c r="C28" s="71" t="str">
        <f t="shared" si="0"/>
        <v>-</v>
      </c>
      <c r="D28" s="71" t="str">
        <f t="shared" si="1"/>
        <v>-</v>
      </c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59"/>
      <c r="Q28" s="59"/>
      <c r="R28" s="59"/>
      <c r="S28" s="59"/>
      <c r="T28" s="59"/>
    </row>
    <row r="29" spans="1:20" x14ac:dyDescent="0.2">
      <c r="A29" s="71" t="e">
        <f>VLOOKUP(K29,Tables!$A:$B,2,FALSE)</f>
        <v>#N/A</v>
      </c>
      <c r="C29" s="71" t="str">
        <f t="shared" si="0"/>
        <v>-</v>
      </c>
      <c r="D29" s="71" t="str">
        <f t="shared" si="1"/>
        <v>-</v>
      </c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59"/>
      <c r="Q29" s="59"/>
      <c r="R29" s="59"/>
      <c r="S29" s="59"/>
      <c r="T29" s="59"/>
    </row>
    <row r="30" spans="1:20" x14ac:dyDescent="0.2">
      <c r="A30" s="71" t="e">
        <f>VLOOKUP(K30,Tables!$A:$B,2,FALSE)</f>
        <v>#N/A</v>
      </c>
      <c r="C30" s="71" t="str">
        <f t="shared" si="0"/>
        <v>-</v>
      </c>
      <c r="D30" s="71" t="str">
        <f t="shared" si="1"/>
        <v>-</v>
      </c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59"/>
      <c r="Q30" s="59"/>
      <c r="R30" s="59"/>
      <c r="S30" s="59"/>
      <c r="T30" s="59"/>
    </row>
    <row r="31" spans="1:20" x14ac:dyDescent="0.2">
      <c r="A31" s="71" t="e">
        <f>VLOOKUP(K31,Tables!$A:$B,2,FALSE)</f>
        <v>#N/A</v>
      </c>
      <c r="C31" s="71" t="str">
        <f t="shared" si="0"/>
        <v>-</v>
      </c>
      <c r="D31" s="71" t="str">
        <f t="shared" si="1"/>
        <v>-</v>
      </c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59"/>
      <c r="Q31" s="59"/>
      <c r="R31" s="59"/>
      <c r="S31" s="59"/>
      <c r="T31" s="59"/>
    </row>
    <row r="32" spans="1:20" x14ac:dyDescent="0.2">
      <c r="A32" s="71" t="e">
        <f>VLOOKUP(K32,Tables!$A:$B,2,FALSE)</f>
        <v>#N/A</v>
      </c>
      <c r="C32" s="71" t="str">
        <f t="shared" si="0"/>
        <v>-</v>
      </c>
      <c r="D32" s="71" t="str">
        <f t="shared" si="1"/>
        <v>-</v>
      </c>
      <c r="E32" s="57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59"/>
      <c r="Q32" s="59"/>
      <c r="R32" s="59"/>
      <c r="S32" s="59"/>
      <c r="T32" s="59"/>
    </row>
    <row r="33" spans="1:20" x14ac:dyDescent="0.2">
      <c r="A33" s="71" t="e">
        <f>VLOOKUP(K33,Tables!$A:$B,2,FALSE)</f>
        <v>#N/A</v>
      </c>
      <c r="C33" s="71" t="str">
        <f t="shared" si="0"/>
        <v>-</v>
      </c>
      <c r="D33" s="71" t="str">
        <f t="shared" si="1"/>
        <v>-</v>
      </c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59"/>
      <c r="Q33" s="59"/>
      <c r="R33" s="59"/>
      <c r="S33" s="59"/>
      <c r="T33" s="59"/>
    </row>
    <row r="34" spans="1:20" x14ac:dyDescent="0.2">
      <c r="A34" s="71" t="e">
        <f>VLOOKUP(K34,Tables!$A:$B,2,FALSE)</f>
        <v>#N/A</v>
      </c>
      <c r="C34" s="71" t="str">
        <f t="shared" si="0"/>
        <v>-</v>
      </c>
      <c r="D34" s="71" t="str">
        <f t="shared" si="1"/>
        <v>-</v>
      </c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59"/>
      <c r="Q34" s="59"/>
      <c r="R34" s="59"/>
      <c r="S34" s="59"/>
      <c r="T34" s="59"/>
    </row>
    <row r="35" spans="1:20" x14ac:dyDescent="0.2">
      <c r="A35" s="71" t="e">
        <f>VLOOKUP(K35,Tables!$A:$B,2,FALSE)</f>
        <v>#N/A</v>
      </c>
      <c r="C35" s="71" t="str">
        <f t="shared" si="0"/>
        <v>-</v>
      </c>
      <c r="D35" s="71" t="str">
        <f t="shared" si="1"/>
        <v>-</v>
      </c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59"/>
      <c r="Q35" s="59"/>
      <c r="R35" s="59"/>
      <c r="S35" s="59"/>
      <c r="T35" s="59"/>
    </row>
    <row r="36" spans="1:20" x14ac:dyDescent="0.2">
      <c r="A36" s="71" t="e">
        <f>VLOOKUP(K36,Tables!$A:$B,2,FALSE)</f>
        <v>#N/A</v>
      </c>
      <c r="C36" s="71" t="str">
        <f t="shared" si="0"/>
        <v>-</v>
      </c>
      <c r="D36" s="71" t="str">
        <f t="shared" si="1"/>
        <v>-</v>
      </c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59"/>
      <c r="Q36" s="59"/>
      <c r="R36" s="59"/>
      <c r="S36" s="59"/>
      <c r="T36" s="5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0DEB1-A8BB-48D4-9CBD-0B5EB61779F0}">
  <dimension ref="A1:T36"/>
  <sheetViews>
    <sheetView workbookViewId="0">
      <selection activeCell="B1" sqref="B1:B1048576"/>
    </sheetView>
  </sheetViews>
  <sheetFormatPr defaultColWidth="8.85546875" defaultRowHeight="14.25" x14ac:dyDescent="0.2"/>
  <cols>
    <col min="1" max="1" width="7.42578125" style="71" bestFit="1" customWidth="1"/>
    <col min="2" max="2" width="7.42578125" style="71" customWidth="1"/>
    <col min="3" max="3" width="10" style="71" bestFit="1" customWidth="1"/>
    <col min="4" max="4" width="10.28515625" style="71" bestFit="1" customWidth="1"/>
    <col min="5" max="5" width="6.7109375" style="60" bestFit="1" customWidth="1"/>
    <col min="6" max="6" width="8.7109375" style="56" bestFit="1" customWidth="1"/>
    <col min="7" max="7" width="8.7109375" style="56" hidden="1" customWidth="1"/>
    <col min="8" max="8" width="4.85546875" style="56" bestFit="1" customWidth="1"/>
    <col min="9" max="9" width="9.5703125" style="56" bestFit="1" customWidth="1"/>
    <col min="10" max="10" width="9.5703125" style="56" hidden="1" customWidth="1"/>
    <col min="11" max="11" width="8.85546875" style="56" bestFit="1" customWidth="1"/>
    <col min="12" max="14" width="8.85546875" style="56" hidden="1" customWidth="1"/>
    <col min="15" max="15" width="11.5703125" style="60" bestFit="1" customWidth="1"/>
    <col min="16" max="16" width="15.42578125" style="60" bestFit="1" customWidth="1"/>
    <col min="17" max="17" width="14.28515625" style="60" bestFit="1" customWidth="1"/>
    <col min="18" max="18" width="16.85546875" style="60" bestFit="1" customWidth="1"/>
    <col min="19" max="19" width="16.28515625" style="60" bestFit="1" customWidth="1"/>
    <col min="20" max="20" width="15.7109375" style="60" bestFit="1" customWidth="1"/>
    <col min="21" max="16384" width="8.85546875" style="60"/>
  </cols>
  <sheetData>
    <row r="1" spans="1:20" s="56" customFormat="1" ht="15" x14ac:dyDescent="0.25">
      <c r="A1" s="70" t="s">
        <v>76</v>
      </c>
      <c r="B1" s="70"/>
      <c r="C1" s="70" t="s">
        <v>276</v>
      </c>
      <c r="D1" s="70" t="s">
        <v>277</v>
      </c>
      <c r="E1" s="55" t="s">
        <v>256</v>
      </c>
      <c r="F1" s="55" t="s">
        <v>40</v>
      </c>
      <c r="G1" s="55"/>
      <c r="H1" s="55" t="s">
        <v>257</v>
      </c>
      <c r="I1" s="55" t="s">
        <v>258</v>
      </c>
      <c r="J1" s="55"/>
      <c r="K1" s="55" t="s">
        <v>259</v>
      </c>
      <c r="L1" s="55"/>
      <c r="M1" s="55"/>
      <c r="N1" s="55"/>
      <c r="O1" s="55" t="s">
        <v>260</v>
      </c>
      <c r="P1" s="55" t="s">
        <v>261</v>
      </c>
      <c r="Q1" s="55" t="s">
        <v>262</v>
      </c>
      <c r="R1" s="55" t="s">
        <v>263</v>
      </c>
      <c r="S1" s="55" t="s">
        <v>264</v>
      </c>
      <c r="T1" s="55" t="s">
        <v>265</v>
      </c>
    </row>
    <row r="2" spans="1:20" x14ac:dyDescent="0.2">
      <c r="A2" s="71" t="e">
        <f>VLOOKUP(K2,Tables!$A:$B,2,FALSE)</f>
        <v>#N/A</v>
      </c>
      <c r="C2" s="71" t="str">
        <f t="shared" ref="C2:C36" si="0">CONCATENATE($K2,"-",LEFT(P2,2))</f>
        <v>-</v>
      </c>
      <c r="D2" s="71" t="str">
        <f t="shared" ref="D2:D36" si="1">CONCATENATE($K2,"-",LEFT(Q2,2))</f>
        <v>-</v>
      </c>
      <c r="E2" s="57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9"/>
      <c r="T2" s="59"/>
    </row>
    <row r="3" spans="1:20" x14ac:dyDescent="0.2">
      <c r="A3" s="71" t="e">
        <f>VLOOKUP(K3,Tables!$A:$B,2,FALSE)</f>
        <v>#N/A</v>
      </c>
      <c r="C3" s="71" t="str">
        <f t="shared" si="0"/>
        <v>-</v>
      </c>
      <c r="D3" s="71" t="str">
        <f t="shared" si="1"/>
        <v>-</v>
      </c>
      <c r="E3" s="57"/>
      <c r="F3" s="58"/>
      <c r="G3" s="58"/>
      <c r="H3" s="58"/>
      <c r="I3" s="58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</row>
    <row r="4" spans="1:20" x14ac:dyDescent="0.2">
      <c r="A4" s="71" t="e">
        <f>VLOOKUP(K4,Tables!$A:$B,2,FALSE)</f>
        <v>#N/A</v>
      </c>
      <c r="C4" s="71" t="str">
        <f t="shared" si="0"/>
        <v>-</v>
      </c>
      <c r="D4" s="71" t="str">
        <f t="shared" si="1"/>
        <v>-</v>
      </c>
      <c r="E4" s="57"/>
      <c r="F4" s="58"/>
      <c r="G4" s="58"/>
      <c r="H4" s="58"/>
      <c r="I4" s="58"/>
      <c r="J4" s="58"/>
      <c r="K4" s="58"/>
      <c r="L4" s="58"/>
      <c r="M4" s="58"/>
      <c r="N4" s="58"/>
      <c r="O4" s="59"/>
      <c r="P4" s="59"/>
      <c r="Q4" s="59"/>
      <c r="R4" s="59"/>
      <c r="S4" s="59"/>
      <c r="T4" s="59"/>
    </row>
    <row r="5" spans="1:20" x14ac:dyDescent="0.2">
      <c r="A5" s="71" t="e">
        <f>VLOOKUP(K5,Tables!$A:$B,2,FALSE)</f>
        <v>#N/A</v>
      </c>
      <c r="C5" s="71" t="str">
        <f t="shared" si="0"/>
        <v>-</v>
      </c>
      <c r="D5" s="71" t="str">
        <f t="shared" si="1"/>
        <v>-</v>
      </c>
      <c r="E5" s="57"/>
      <c r="F5" s="58"/>
      <c r="G5" s="58"/>
      <c r="H5" s="58"/>
      <c r="I5" s="58"/>
      <c r="J5" s="58"/>
      <c r="K5" s="58"/>
      <c r="L5" s="58"/>
      <c r="M5" s="58"/>
      <c r="N5" s="58"/>
      <c r="O5" s="59"/>
      <c r="P5" s="59"/>
      <c r="Q5" s="59"/>
      <c r="R5" s="59"/>
      <c r="S5" s="59"/>
      <c r="T5" s="59"/>
    </row>
    <row r="6" spans="1:20" x14ac:dyDescent="0.2">
      <c r="A6" s="71" t="e">
        <f>VLOOKUP(K6,Tables!$A:$B,2,FALSE)</f>
        <v>#N/A</v>
      </c>
      <c r="C6" s="71" t="str">
        <f t="shared" si="0"/>
        <v>-</v>
      </c>
      <c r="D6" s="71" t="str">
        <f t="shared" si="1"/>
        <v>-</v>
      </c>
      <c r="E6" s="57"/>
      <c r="F6" s="58"/>
      <c r="G6" s="58"/>
      <c r="H6" s="58"/>
      <c r="I6" s="58"/>
      <c r="J6" s="58"/>
      <c r="K6" s="58"/>
      <c r="L6" s="58"/>
      <c r="M6" s="58"/>
      <c r="N6" s="58"/>
      <c r="O6" s="59"/>
      <c r="P6" s="59"/>
      <c r="Q6" s="59"/>
      <c r="R6" s="59"/>
      <c r="S6" s="59"/>
      <c r="T6" s="59"/>
    </row>
    <row r="7" spans="1:20" x14ac:dyDescent="0.2">
      <c r="A7" s="71" t="e">
        <f>VLOOKUP(K7,Tables!$A:$B,2,FALSE)</f>
        <v>#N/A</v>
      </c>
      <c r="C7" s="71" t="str">
        <f t="shared" si="0"/>
        <v>-</v>
      </c>
      <c r="D7" s="71" t="str">
        <f t="shared" si="1"/>
        <v>-</v>
      </c>
      <c r="E7" s="57"/>
      <c r="F7" s="58"/>
      <c r="G7" s="58"/>
      <c r="H7" s="58"/>
      <c r="I7" s="58"/>
      <c r="J7" s="58"/>
      <c r="K7" s="58"/>
      <c r="L7" s="58"/>
      <c r="M7" s="58"/>
      <c r="N7" s="58"/>
      <c r="O7" s="59"/>
      <c r="P7" s="59"/>
      <c r="Q7" s="59"/>
      <c r="R7" s="59"/>
      <c r="S7" s="59"/>
      <c r="T7" s="59"/>
    </row>
    <row r="8" spans="1:20" s="69" customFormat="1" x14ac:dyDescent="0.2">
      <c r="A8" s="71" t="e">
        <f>VLOOKUP(K8,Tables!$A:$B,2,FALSE)</f>
        <v>#N/A</v>
      </c>
      <c r="B8" s="71"/>
      <c r="C8" s="71" t="str">
        <f t="shared" si="0"/>
        <v>-</v>
      </c>
      <c r="D8" s="71" t="str">
        <f t="shared" si="1"/>
        <v>-</v>
      </c>
      <c r="E8" s="66"/>
      <c r="F8" s="67"/>
      <c r="G8" s="67"/>
      <c r="H8" s="67"/>
      <c r="I8" s="67"/>
      <c r="J8" s="67"/>
      <c r="K8" s="67"/>
      <c r="L8" s="67"/>
      <c r="M8" s="67"/>
      <c r="N8" s="67"/>
      <c r="O8" s="68"/>
      <c r="P8" s="68"/>
      <c r="Q8" s="68"/>
      <c r="R8" s="68"/>
      <c r="S8" s="68"/>
      <c r="T8" s="68"/>
    </row>
    <row r="9" spans="1:20" s="69" customFormat="1" x14ac:dyDescent="0.2">
      <c r="A9" s="71" t="e">
        <f>VLOOKUP(K9,Tables!$A:$B,2,FALSE)</f>
        <v>#N/A</v>
      </c>
      <c r="B9" s="71"/>
      <c r="C9" s="71" t="str">
        <f t="shared" si="0"/>
        <v>-</v>
      </c>
      <c r="D9" s="71" t="str">
        <f t="shared" si="1"/>
        <v>-</v>
      </c>
      <c r="E9" s="66"/>
      <c r="F9" s="67"/>
      <c r="G9" s="67"/>
      <c r="H9" s="67"/>
      <c r="I9" s="67"/>
      <c r="J9" s="67"/>
      <c r="K9" s="67"/>
      <c r="L9" s="67"/>
      <c r="M9" s="67"/>
      <c r="N9" s="67"/>
      <c r="O9" s="68"/>
      <c r="P9" s="68"/>
      <c r="Q9" s="68"/>
      <c r="R9" s="68"/>
      <c r="S9" s="68"/>
      <c r="T9" s="68"/>
    </row>
    <row r="10" spans="1:20" x14ac:dyDescent="0.2">
      <c r="A10" s="71" t="e">
        <f>VLOOKUP(K10,Tables!$A:$B,2,FALSE)</f>
        <v>#N/A</v>
      </c>
      <c r="C10" s="71" t="str">
        <f t="shared" si="0"/>
        <v>-</v>
      </c>
      <c r="D10" s="71" t="str">
        <f t="shared" si="1"/>
        <v>-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9"/>
      <c r="Q10" s="59"/>
      <c r="R10" s="59"/>
      <c r="S10" s="59"/>
      <c r="T10" s="59"/>
    </row>
    <row r="11" spans="1:20" x14ac:dyDescent="0.2">
      <c r="A11" s="71" t="e">
        <f>VLOOKUP(K11,Tables!$A:$B,2,FALSE)</f>
        <v>#N/A</v>
      </c>
      <c r="C11" s="71" t="str">
        <f t="shared" si="0"/>
        <v>-</v>
      </c>
      <c r="D11" s="71" t="str">
        <f t="shared" si="1"/>
        <v>-</v>
      </c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59"/>
      <c r="Q11" s="59"/>
      <c r="R11" s="59"/>
      <c r="S11" s="59"/>
      <c r="T11" s="59"/>
    </row>
    <row r="12" spans="1:20" x14ac:dyDescent="0.2">
      <c r="A12" s="71" t="e">
        <f>VLOOKUP(K12,Tables!$A:$B,2,FALSE)</f>
        <v>#N/A</v>
      </c>
      <c r="C12" s="71" t="str">
        <f t="shared" si="0"/>
        <v>-</v>
      </c>
      <c r="D12" s="71" t="str">
        <f t="shared" si="1"/>
        <v>-</v>
      </c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59"/>
      <c r="Q12" s="59"/>
      <c r="R12" s="59"/>
      <c r="S12" s="59"/>
      <c r="T12" s="59"/>
    </row>
    <row r="13" spans="1:20" x14ac:dyDescent="0.2">
      <c r="A13" s="71" t="e">
        <f>VLOOKUP(K13,Tables!$A:$B,2,FALSE)</f>
        <v>#N/A</v>
      </c>
      <c r="C13" s="71" t="str">
        <f t="shared" si="0"/>
        <v>-</v>
      </c>
      <c r="D13" s="71" t="str">
        <f t="shared" si="1"/>
        <v>-</v>
      </c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59"/>
      <c r="Q13" s="59"/>
      <c r="R13" s="59"/>
      <c r="S13" s="59"/>
      <c r="T13" s="59"/>
    </row>
    <row r="14" spans="1:20" x14ac:dyDescent="0.2">
      <c r="A14" s="71" t="e">
        <f>VLOOKUP(K14,Tables!$A:$B,2,FALSE)</f>
        <v>#N/A</v>
      </c>
      <c r="C14" s="71" t="str">
        <f t="shared" si="0"/>
        <v>-</v>
      </c>
      <c r="D14" s="71" t="str">
        <f t="shared" si="1"/>
        <v>-</v>
      </c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9"/>
      <c r="Q14" s="59"/>
      <c r="R14" s="59"/>
      <c r="S14" s="59"/>
      <c r="T14" s="59"/>
    </row>
    <row r="15" spans="1:20" x14ac:dyDescent="0.2">
      <c r="A15" s="71" t="e">
        <f>VLOOKUP(K15,Tables!$A:$B,2,FALSE)</f>
        <v>#N/A</v>
      </c>
      <c r="C15" s="71" t="str">
        <f t="shared" si="0"/>
        <v>-</v>
      </c>
      <c r="D15" s="71" t="str">
        <f t="shared" si="1"/>
        <v>-</v>
      </c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59"/>
      <c r="Q15" s="59"/>
      <c r="R15" s="59"/>
      <c r="S15" s="59"/>
      <c r="T15" s="59"/>
    </row>
    <row r="16" spans="1:20" x14ac:dyDescent="0.2">
      <c r="A16" s="71" t="e">
        <f>VLOOKUP(K16,Tables!$A:$B,2,FALSE)</f>
        <v>#N/A</v>
      </c>
      <c r="C16" s="71" t="str">
        <f t="shared" si="0"/>
        <v>-</v>
      </c>
      <c r="D16" s="71" t="str">
        <f t="shared" si="1"/>
        <v>-</v>
      </c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59"/>
      <c r="Q16" s="59"/>
      <c r="R16" s="59"/>
      <c r="S16" s="59"/>
      <c r="T16" s="59"/>
    </row>
    <row r="17" spans="1:20" x14ac:dyDescent="0.2">
      <c r="A17" s="71" t="e">
        <f>VLOOKUP(K17,Tables!$A:$B,2,FALSE)</f>
        <v>#N/A</v>
      </c>
      <c r="C17" s="71" t="str">
        <f t="shared" si="0"/>
        <v>-</v>
      </c>
      <c r="D17" s="71" t="str">
        <f t="shared" si="1"/>
        <v>-</v>
      </c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9"/>
      <c r="R17" s="59"/>
      <c r="S17" s="59"/>
      <c r="T17" s="59"/>
    </row>
    <row r="18" spans="1:20" x14ac:dyDescent="0.2">
      <c r="A18" s="71" t="e">
        <f>VLOOKUP(K18,Tables!$A:$B,2,FALSE)</f>
        <v>#N/A</v>
      </c>
      <c r="C18" s="71" t="str">
        <f t="shared" si="0"/>
        <v>-</v>
      </c>
      <c r="D18" s="71" t="str">
        <f t="shared" si="1"/>
        <v>-</v>
      </c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9"/>
      <c r="Q18" s="59"/>
      <c r="R18" s="59"/>
      <c r="S18" s="59"/>
      <c r="T18" s="59"/>
    </row>
    <row r="19" spans="1:20" x14ac:dyDescent="0.2">
      <c r="A19" s="71" t="e">
        <f>VLOOKUP(K19,Tables!$A:$B,2,FALSE)</f>
        <v>#N/A</v>
      </c>
      <c r="C19" s="71" t="str">
        <f t="shared" si="0"/>
        <v>-</v>
      </c>
      <c r="D19" s="71" t="str">
        <f t="shared" si="1"/>
        <v>-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9"/>
      <c r="Q19" s="59"/>
      <c r="R19" s="59"/>
      <c r="S19" s="59"/>
      <c r="T19" s="59"/>
    </row>
    <row r="20" spans="1:20" x14ac:dyDescent="0.2">
      <c r="A20" s="71" t="e">
        <f>VLOOKUP(K20,Tables!$A:$B,2,FALSE)</f>
        <v>#N/A</v>
      </c>
      <c r="C20" s="71" t="str">
        <f t="shared" si="0"/>
        <v>-</v>
      </c>
      <c r="D20" s="71" t="str">
        <f t="shared" si="1"/>
        <v>-</v>
      </c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59"/>
      <c r="Q20" s="59"/>
      <c r="R20" s="59"/>
      <c r="S20" s="59"/>
      <c r="T20" s="59"/>
    </row>
    <row r="21" spans="1:20" x14ac:dyDescent="0.2">
      <c r="A21" s="71" t="e">
        <f>VLOOKUP(K21,Tables!$A:$B,2,FALSE)</f>
        <v>#N/A</v>
      </c>
      <c r="C21" s="71" t="str">
        <f t="shared" si="0"/>
        <v>-</v>
      </c>
      <c r="D21" s="71" t="str">
        <f t="shared" si="1"/>
        <v>-</v>
      </c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59"/>
      <c r="Q21" s="59"/>
      <c r="R21" s="59"/>
      <c r="S21" s="59"/>
      <c r="T21" s="59"/>
    </row>
    <row r="22" spans="1:20" x14ac:dyDescent="0.2">
      <c r="A22" s="71" t="e">
        <f>VLOOKUP(K22,Tables!$A:$B,2,FALSE)</f>
        <v>#N/A</v>
      </c>
      <c r="C22" s="71" t="str">
        <f t="shared" si="0"/>
        <v>-</v>
      </c>
      <c r="D22" s="71" t="str">
        <f t="shared" si="1"/>
        <v>-</v>
      </c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59"/>
      <c r="Q22" s="59"/>
      <c r="R22" s="59"/>
      <c r="S22" s="59"/>
      <c r="T22" s="59"/>
    </row>
    <row r="23" spans="1:20" x14ac:dyDescent="0.2">
      <c r="A23" s="71" t="e">
        <f>VLOOKUP(K23,Tables!$A:$B,2,FALSE)</f>
        <v>#N/A</v>
      </c>
      <c r="C23" s="71" t="str">
        <f t="shared" si="0"/>
        <v>-</v>
      </c>
      <c r="D23" s="71" t="str">
        <f t="shared" si="1"/>
        <v>-</v>
      </c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59"/>
      <c r="Q23" s="59"/>
      <c r="R23" s="59"/>
      <c r="S23" s="59"/>
      <c r="T23" s="59"/>
    </row>
    <row r="24" spans="1:20" x14ac:dyDescent="0.2">
      <c r="A24" s="71" t="e">
        <f>VLOOKUP(K24,Tables!$A:$B,2,FALSE)</f>
        <v>#N/A</v>
      </c>
      <c r="C24" s="71" t="str">
        <f t="shared" si="0"/>
        <v>-</v>
      </c>
      <c r="D24" s="71" t="str">
        <f t="shared" si="1"/>
        <v>-</v>
      </c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59"/>
      <c r="Q24" s="59"/>
      <c r="R24" s="59"/>
      <c r="S24" s="59"/>
      <c r="T24" s="59"/>
    </row>
    <row r="25" spans="1:20" s="69" customFormat="1" x14ac:dyDescent="0.2">
      <c r="A25" s="71" t="e">
        <f>VLOOKUP(K25,Tables!$A:$B,2,FALSE)</f>
        <v>#N/A</v>
      </c>
      <c r="B25" s="71"/>
      <c r="C25" s="71" t="str">
        <f t="shared" si="0"/>
        <v>-</v>
      </c>
      <c r="D25" s="71" t="str">
        <f t="shared" si="1"/>
        <v>-</v>
      </c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8"/>
      <c r="Q25" s="68"/>
      <c r="R25" s="68"/>
      <c r="S25" s="68"/>
      <c r="T25" s="68"/>
    </row>
    <row r="26" spans="1:20" x14ac:dyDescent="0.2">
      <c r="A26" s="71" t="e">
        <f>VLOOKUP(K26,Tables!$A:$B,2,FALSE)</f>
        <v>#N/A</v>
      </c>
      <c r="C26" s="71" t="str">
        <f t="shared" si="0"/>
        <v>-</v>
      </c>
      <c r="D26" s="71" t="str">
        <f t="shared" si="1"/>
        <v>-</v>
      </c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59"/>
      <c r="Q26" s="59"/>
      <c r="R26" s="59"/>
      <c r="S26" s="59"/>
      <c r="T26" s="59"/>
    </row>
    <row r="27" spans="1:20" x14ac:dyDescent="0.2">
      <c r="A27" s="71" t="e">
        <f>VLOOKUP(K27,Tables!$A:$B,2,FALSE)</f>
        <v>#N/A</v>
      </c>
      <c r="C27" s="71" t="str">
        <f t="shared" si="0"/>
        <v>-</v>
      </c>
      <c r="D27" s="71" t="str">
        <f t="shared" si="1"/>
        <v>-</v>
      </c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59"/>
      <c r="Q27" s="59"/>
      <c r="R27" s="59"/>
      <c r="S27" s="59"/>
      <c r="T27" s="59"/>
    </row>
    <row r="28" spans="1:20" x14ac:dyDescent="0.2">
      <c r="A28" s="71" t="e">
        <f>VLOOKUP(K28,Tables!$A:$B,2,FALSE)</f>
        <v>#N/A</v>
      </c>
      <c r="C28" s="71" t="str">
        <f t="shared" si="0"/>
        <v>-</v>
      </c>
      <c r="D28" s="71" t="str">
        <f t="shared" si="1"/>
        <v>-</v>
      </c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59"/>
      <c r="Q28" s="59"/>
      <c r="R28" s="59"/>
      <c r="S28" s="59"/>
      <c r="T28" s="59"/>
    </row>
    <row r="29" spans="1:20" x14ac:dyDescent="0.2">
      <c r="A29" s="71" t="e">
        <f>VLOOKUP(K29,Tables!$A:$B,2,FALSE)</f>
        <v>#N/A</v>
      </c>
      <c r="C29" s="71" t="str">
        <f t="shared" si="0"/>
        <v>-</v>
      </c>
      <c r="D29" s="71" t="str">
        <f t="shared" si="1"/>
        <v>-</v>
      </c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59"/>
      <c r="Q29" s="59"/>
      <c r="R29" s="59"/>
      <c r="S29" s="59"/>
      <c r="T29" s="59"/>
    </row>
    <row r="30" spans="1:20" x14ac:dyDescent="0.2">
      <c r="A30" s="71" t="e">
        <f>VLOOKUP(K30,Tables!$A:$B,2,FALSE)</f>
        <v>#N/A</v>
      </c>
      <c r="C30" s="71" t="str">
        <f t="shared" si="0"/>
        <v>-</v>
      </c>
      <c r="D30" s="71" t="str">
        <f t="shared" si="1"/>
        <v>-</v>
      </c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59"/>
      <c r="Q30" s="59"/>
      <c r="R30" s="59"/>
      <c r="S30" s="59"/>
      <c r="T30" s="59"/>
    </row>
    <row r="31" spans="1:20" x14ac:dyDescent="0.2">
      <c r="A31" s="71" t="e">
        <f>VLOOKUP(K31,Tables!$A:$B,2,FALSE)</f>
        <v>#N/A</v>
      </c>
      <c r="C31" s="71" t="str">
        <f t="shared" si="0"/>
        <v>-</v>
      </c>
      <c r="D31" s="71" t="str">
        <f t="shared" si="1"/>
        <v>-</v>
      </c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59"/>
      <c r="Q31" s="59"/>
      <c r="R31" s="59"/>
      <c r="S31" s="59"/>
      <c r="T31" s="59"/>
    </row>
    <row r="32" spans="1:20" x14ac:dyDescent="0.2">
      <c r="A32" s="71" t="e">
        <f>VLOOKUP(K32,Tables!$A:$B,2,FALSE)</f>
        <v>#N/A</v>
      </c>
      <c r="C32" s="71" t="str">
        <f t="shared" si="0"/>
        <v>-</v>
      </c>
      <c r="D32" s="71" t="str">
        <f t="shared" si="1"/>
        <v>-</v>
      </c>
      <c r="E32" s="57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59"/>
      <c r="Q32" s="59"/>
      <c r="R32" s="59"/>
      <c r="S32" s="59"/>
      <c r="T32" s="59"/>
    </row>
    <row r="33" spans="1:20" x14ac:dyDescent="0.2">
      <c r="A33" s="71" t="e">
        <f>VLOOKUP(K33,Tables!$A:$B,2,FALSE)</f>
        <v>#N/A</v>
      </c>
      <c r="C33" s="71" t="str">
        <f t="shared" si="0"/>
        <v>-</v>
      </c>
      <c r="D33" s="71" t="str">
        <f t="shared" si="1"/>
        <v>-</v>
      </c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59"/>
      <c r="Q33" s="59"/>
      <c r="R33" s="59"/>
      <c r="S33" s="59"/>
      <c r="T33" s="59"/>
    </row>
    <row r="34" spans="1:20" x14ac:dyDescent="0.2">
      <c r="A34" s="71" t="e">
        <f>VLOOKUP(K34,Tables!$A:$B,2,FALSE)</f>
        <v>#N/A</v>
      </c>
      <c r="C34" s="71" t="str">
        <f t="shared" si="0"/>
        <v>-</v>
      </c>
      <c r="D34" s="71" t="str">
        <f t="shared" si="1"/>
        <v>-</v>
      </c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59"/>
      <c r="Q34" s="59"/>
      <c r="R34" s="59"/>
      <c r="S34" s="59"/>
      <c r="T34" s="59"/>
    </row>
    <row r="35" spans="1:20" x14ac:dyDescent="0.2">
      <c r="A35" s="71" t="e">
        <f>VLOOKUP(K35,Tables!$A:$B,2,FALSE)</f>
        <v>#N/A</v>
      </c>
      <c r="C35" s="71" t="str">
        <f t="shared" si="0"/>
        <v>-</v>
      </c>
      <c r="D35" s="71" t="str">
        <f t="shared" si="1"/>
        <v>-</v>
      </c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59"/>
      <c r="Q35" s="59"/>
      <c r="R35" s="59"/>
      <c r="S35" s="59"/>
      <c r="T35" s="59"/>
    </row>
    <row r="36" spans="1:20" x14ac:dyDescent="0.2">
      <c r="A36" s="71" t="e">
        <f>VLOOKUP(K36,Tables!$A:$B,2,FALSE)</f>
        <v>#N/A</v>
      </c>
      <c r="C36" s="71" t="str">
        <f t="shared" si="0"/>
        <v>-</v>
      </c>
      <c r="D36" s="71" t="str">
        <f t="shared" si="1"/>
        <v>-</v>
      </c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59"/>
      <c r="Q36" s="59"/>
      <c r="R36" s="59"/>
      <c r="S36" s="59"/>
      <c r="T36" s="5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FFEE8-4893-43CA-903B-612BF64E5197}">
  <dimension ref="A1:T36"/>
  <sheetViews>
    <sheetView workbookViewId="0">
      <selection activeCell="B1" sqref="B1:B1048576"/>
    </sheetView>
  </sheetViews>
  <sheetFormatPr defaultColWidth="8.85546875" defaultRowHeight="14.25" x14ac:dyDescent="0.2"/>
  <cols>
    <col min="1" max="1" width="7.42578125" style="71" bestFit="1" customWidth="1"/>
    <col min="2" max="2" width="7.42578125" style="71" customWidth="1"/>
    <col min="3" max="3" width="10" style="71" bestFit="1" customWidth="1"/>
    <col min="4" max="4" width="10.28515625" style="71" bestFit="1" customWidth="1"/>
    <col min="5" max="5" width="6.7109375" style="60" bestFit="1" customWidth="1"/>
    <col min="6" max="6" width="8.7109375" style="56" bestFit="1" customWidth="1"/>
    <col min="7" max="7" width="8.7109375" style="56" hidden="1" customWidth="1"/>
    <col min="8" max="8" width="4.85546875" style="56" bestFit="1" customWidth="1"/>
    <col min="9" max="9" width="9.5703125" style="56" bestFit="1" customWidth="1"/>
    <col min="10" max="10" width="9.5703125" style="56" hidden="1" customWidth="1"/>
    <col min="11" max="11" width="8.85546875" style="56" bestFit="1" customWidth="1"/>
    <col min="12" max="14" width="8.85546875" style="56" hidden="1" customWidth="1"/>
    <col min="15" max="15" width="11.5703125" style="60" bestFit="1" customWidth="1"/>
    <col min="16" max="16" width="15.42578125" style="60" bestFit="1" customWidth="1"/>
    <col min="17" max="17" width="14.28515625" style="60" bestFit="1" customWidth="1"/>
    <col min="18" max="18" width="16.85546875" style="60" bestFit="1" customWidth="1"/>
    <col min="19" max="19" width="16.28515625" style="60" bestFit="1" customWidth="1"/>
    <col min="20" max="20" width="15.7109375" style="60" bestFit="1" customWidth="1"/>
    <col min="21" max="16384" width="8.85546875" style="60"/>
  </cols>
  <sheetData>
    <row r="1" spans="1:20" s="56" customFormat="1" ht="15" x14ac:dyDescent="0.25">
      <c r="A1" s="70" t="s">
        <v>76</v>
      </c>
      <c r="B1" s="70"/>
      <c r="C1" s="70" t="s">
        <v>276</v>
      </c>
      <c r="D1" s="70" t="s">
        <v>277</v>
      </c>
      <c r="E1" s="55" t="s">
        <v>256</v>
      </c>
      <c r="F1" s="55" t="s">
        <v>40</v>
      </c>
      <c r="G1" s="55"/>
      <c r="H1" s="55" t="s">
        <v>257</v>
      </c>
      <c r="I1" s="55" t="s">
        <v>258</v>
      </c>
      <c r="J1" s="55"/>
      <c r="K1" s="55" t="s">
        <v>259</v>
      </c>
      <c r="L1" s="55"/>
      <c r="M1" s="55"/>
      <c r="N1" s="55"/>
      <c r="O1" s="55" t="s">
        <v>260</v>
      </c>
      <c r="P1" s="55" t="s">
        <v>261</v>
      </c>
      <c r="Q1" s="55" t="s">
        <v>262</v>
      </c>
      <c r="R1" s="55" t="s">
        <v>263</v>
      </c>
      <c r="S1" s="55" t="s">
        <v>264</v>
      </c>
      <c r="T1" s="55" t="s">
        <v>265</v>
      </c>
    </row>
    <row r="2" spans="1:20" x14ac:dyDescent="0.2">
      <c r="A2" s="71" t="e">
        <f>VLOOKUP(K2,Tables!$A:$B,2,FALSE)</f>
        <v>#N/A</v>
      </c>
      <c r="C2" s="71" t="str">
        <f t="shared" ref="C2:C36" si="0">CONCATENATE($K2,"-",LEFT(P2,2))</f>
        <v>-</v>
      </c>
      <c r="D2" s="71" t="str">
        <f t="shared" ref="D2:D36" si="1">CONCATENATE($K2,"-",LEFT(Q2,2))</f>
        <v>-</v>
      </c>
      <c r="E2" s="57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9"/>
      <c r="T2" s="59"/>
    </row>
    <row r="3" spans="1:20" x14ac:dyDescent="0.2">
      <c r="A3" s="71" t="e">
        <f>VLOOKUP(K3,Tables!$A:$B,2,FALSE)</f>
        <v>#N/A</v>
      </c>
      <c r="C3" s="71" t="str">
        <f t="shared" si="0"/>
        <v>-</v>
      </c>
      <c r="D3" s="71" t="str">
        <f t="shared" si="1"/>
        <v>-</v>
      </c>
      <c r="E3" s="57"/>
      <c r="F3" s="58"/>
      <c r="G3" s="58"/>
      <c r="H3" s="58"/>
      <c r="I3" s="58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</row>
    <row r="4" spans="1:20" x14ac:dyDescent="0.2">
      <c r="A4" s="71" t="e">
        <f>VLOOKUP(K4,Tables!$A:$B,2,FALSE)</f>
        <v>#N/A</v>
      </c>
      <c r="C4" s="71" t="str">
        <f t="shared" si="0"/>
        <v>-</v>
      </c>
      <c r="D4" s="71" t="str">
        <f t="shared" si="1"/>
        <v>-</v>
      </c>
      <c r="E4" s="57"/>
      <c r="F4" s="58"/>
      <c r="G4" s="58"/>
      <c r="H4" s="58"/>
      <c r="I4" s="58"/>
      <c r="J4" s="58"/>
      <c r="K4" s="58"/>
      <c r="L4" s="58"/>
      <c r="M4" s="58"/>
      <c r="N4" s="58"/>
      <c r="O4" s="59"/>
      <c r="P4" s="59"/>
      <c r="Q4" s="59"/>
      <c r="R4" s="59"/>
      <c r="S4" s="59"/>
      <c r="T4" s="59"/>
    </row>
    <row r="5" spans="1:20" x14ac:dyDescent="0.2">
      <c r="A5" s="71" t="e">
        <f>VLOOKUP(K5,Tables!$A:$B,2,FALSE)</f>
        <v>#N/A</v>
      </c>
      <c r="C5" s="71" t="str">
        <f t="shared" si="0"/>
        <v>-</v>
      </c>
      <c r="D5" s="71" t="str">
        <f t="shared" si="1"/>
        <v>-</v>
      </c>
      <c r="E5" s="57"/>
      <c r="F5" s="58"/>
      <c r="G5" s="58"/>
      <c r="H5" s="58"/>
      <c r="I5" s="58"/>
      <c r="J5" s="58"/>
      <c r="K5" s="58"/>
      <c r="L5" s="58"/>
      <c r="M5" s="58"/>
      <c r="N5" s="58"/>
      <c r="O5" s="59"/>
      <c r="P5" s="59"/>
      <c r="Q5" s="59"/>
      <c r="R5" s="59"/>
      <c r="S5" s="59"/>
      <c r="T5" s="59"/>
    </row>
    <row r="6" spans="1:20" x14ac:dyDescent="0.2">
      <c r="A6" s="71" t="e">
        <f>VLOOKUP(K6,Tables!$A:$B,2,FALSE)</f>
        <v>#N/A</v>
      </c>
      <c r="C6" s="71" t="str">
        <f t="shared" si="0"/>
        <v>-</v>
      </c>
      <c r="D6" s="71" t="str">
        <f t="shared" si="1"/>
        <v>-</v>
      </c>
      <c r="E6" s="57"/>
      <c r="F6" s="58"/>
      <c r="G6" s="58"/>
      <c r="H6" s="58"/>
      <c r="I6" s="58"/>
      <c r="J6" s="58"/>
      <c r="K6" s="58"/>
      <c r="L6" s="58"/>
      <c r="M6" s="58"/>
      <c r="N6" s="58"/>
      <c r="O6" s="59"/>
      <c r="P6" s="59"/>
      <c r="Q6" s="59"/>
      <c r="R6" s="59"/>
      <c r="S6" s="59"/>
      <c r="T6" s="59"/>
    </row>
    <row r="7" spans="1:20" x14ac:dyDescent="0.2">
      <c r="A7" s="71" t="e">
        <f>VLOOKUP(K7,Tables!$A:$B,2,FALSE)</f>
        <v>#N/A</v>
      </c>
      <c r="C7" s="71" t="str">
        <f t="shared" si="0"/>
        <v>-</v>
      </c>
      <c r="D7" s="71" t="str">
        <f t="shared" si="1"/>
        <v>-</v>
      </c>
      <c r="E7" s="57"/>
      <c r="F7" s="58"/>
      <c r="G7" s="58"/>
      <c r="H7" s="58"/>
      <c r="I7" s="58"/>
      <c r="J7" s="58"/>
      <c r="K7" s="58"/>
      <c r="L7" s="58"/>
      <c r="M7" s="58"/>
      <c r="N7" s="58"/>
      <c r="O7" s="59"/>
      <c r="P7" s="59"/>
      <c r="Q7" s="59"/>
      <c r="R7" s="59"/>
      <c r="S7" s="59"/>
      <c r="T7" s="59"/>
    </row>
    <row r="8" spans="1:20" s="69" customFormat="1" x14ac:dyDescent="0.2">
      <c r="A8" s="71" t="e">
        <f>VLOOKUP(K8,Tables!$A:$B,2,FALSE)</f>
        <v>#N/A</v>
      </c>
      <c r="B8" s="71"/>
      <c r="C8" s="71" t="str">
        <f t="shared" si="0"/>
        <v>-</v>
      </c>
      <c r="D8" s="71" t="str">
        <f t="shared" si="1"/>
        <v>-</v>
      </c>
      <c r="E8" s="66"/>
      <c r="F8" s="67"/>
      <c r="G8" s="67"/>
      <c r="H8" s="67"/>
      <c r="I8" s="67"/>
      <c r="J8" s="67"/>
      <c r="K8" s="67"/>
      <c r="L8" s="67"/>
      <c r="M8" s="67"/>
      <c r="N8" s="67"/>
      <c r="O8" s="68"/>
      <c r="P8" s="68"/>
      <c r="Q8" s="68"/>
      <c r="R8" s="68"/>
      <c r="S8" s="68"/>
      <c r="T8" s="68"/>
    </row>
    <row r="9" spans="1:20" s="69" customFormat="1" x14ac:dyDescent="0.2">
      <c r="A9" s="71" t="e">
        <f>VLOOKUP(K9,Tables!$A:$B,2,FALSE)</f>
        <v>#N/A</v>
      </c>
      <c r="B9" s="71"/>
      <c r="C9" s="71" t="str">
        <f t="shared" si="0"/>
        <v>-</v>
      </c>
      <c r="D9" s="71" t="str">
        <f t="shared" si="1"/>
        <v>-</v>
      </c>
      <c r="E9" s="66"/>
      <c r="F9" s="67"/>
      <c r="G9" s="67"/>
      <c r="H9" s="67"/>
      <c r="I9" s="67"/>
      <c r="J9" s="67"/>
      <c r="K9" s="67"/>
      <c r="L9" s="67"/>
      <c r="M9" s="67"/>
      <c r="N9" s="67"/>
      <c r="O9" s="68"/>
      <c r="P9" s="68"/>
      <c r="Q9" s="68"/>
      <c r="R9" s="68"/>
      <c r="S9" s="68"/>
      <c r="T9" s="68"/>
    </row>
    <row r="10" spans="1:20" x14ac:dyDescent="0.2">
      <c r="A10" s="71" t="e">
        <f>VLOOKUP(K10,Tables!$A:$B,2,FALSE)</f>
        <v>#N/A</v>
      </c>
      <c r="C10" s="71" t="str">
        <f t="shared" si="0"/>
        <v>-</v>
      </c>
      <c r="D10" s="71" t="str">
        <f t="shared" si="1"/>
        <v>-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9"/>
      <c r="Q10" s="59"/>
      <c r="R10" s="59"/>
      <c r="S10" s="59"/>
      <c r="T10" s="59"/>
    </row>
    <row r="11" spans="1:20" x14ac:dyDescent="0.2">
      <c r="A11" s="71" t="e">
        <f>VLOOKUP(K11,Tables!$A:$B,2,FALSE)</f>
        <v>#N/A</v>
      </c>
      <c r="C11" s="71" t="str">
        <f t="shared" si="0"/>
        <v>-</v>
      </c>
      <c r="D11" s="71" t="str">
        <f t="shared" si="1"/>
        <v>-</v>
      </c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59"/>
      <c r="Q11" s="59"/>
      <c r="R11" s="59"/>
      <c r="S11" s="59"/>
      <c r="T11" s="59"/>
    </row>
    <row r="12" spans="1:20" x14ac:dyDescent="0.2">
      <c r="A12" s="71" t="e">
        <f>VLOOKUP(K12,Tables!$A:$B,2,FALSE)</f>
        <v>#N/A</v>
      </c>
      <c r="C12" s="71" t="str">
        <f t="shared" si="0"/>
        <v>-</v>
      </c>
      <c r="D12" s="71" t="str">
        <f t="shared" si="1"/>
        <v>-</v>
      </c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59"/>
      <c r="Q12" s="59"/>
      <c r="R12" s="59"/>
      <c r="S12" s="59"/>
      <c r="T12" s="59"/>
    </row>
    <row r="13" spans="1:20" x14ac:dyDescent="0.2">
      <c r="A13" s="71" t="e">
        <f>VLOOKUP(K13,Tables!$A:$B,2,FALSE)</f>
        <v>#N/A</v>
      </c>
      <c r="C13" s="71" t="str">
        <f t="shared" si="0"/>
        <v>-</v>
      </c>
      <c r="D13" s="71" t="str">
        <f t="shared" si="1"/>
        <v>-</v>
      </c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59"/>
      <c r="Q13" s="59"/>
      <c r="R13" s="59"/>
      <c r="S13" s="59"/>
      <c r="T13" s="59"/>
    </row>
    <row r="14" spans="1:20" x14ac:dyDescent="0.2">
      <c r="A14" s="71" t="e">
        <f>VLOOKUP(K14,Tables!$A:$B,2,FALSE)</f>
        <v>#N/A</v>
      </c>
      <c r="C14" s="71" t="str">
        <f t="shared" si="0"/>
        <v>-</v>
      </c>
      <c r="D14" s="71" t="str">
        <f t="shared" si="1"/>
        <v>-</v>
      </c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9"/>
      <c r="Q14" s="59"/>
      <c r="R14" s="59"/>
      <c r="S14" s="59"/>
      <c r="T14" s="59"/>
    </row>
    <row r="15" spans="1:20" x14ac:dyDescent="0.2">
      <c r="A15" s="71" t="e">
        <f>VLOOKUP(K15,Tables!$A:$B,2,FALSE)</f>
        <v>#N/A</v>
      </c>
      <c r="C15" s="71" t="str">
        <f t="shared" si="0"/>
        <v>-</v>
      </c>
      <c r="D15" s="71" t="str">
        <f t="shared" si="1"/>
        <v>-</v>
      </c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59"/>
      <c r="Q15" s="59"/>
      <c r="R15" s="59"/>
      <c r="S15" s="59"/>
      <c r="T15" s="59"/>
    </row>
    <row r="16" spans="1:20" x14ac:dyDescent="0.2">
      <c r="A16" s="71" t="e">
        <f>VLOOKUP(K16,Tables!$A:$B,2,FALSE)</f>
        <v>#N/A</v>
      </c>
      <c r="C16" s="71" t="str">
        <f t="shared" si="0"/>
        <v>-</v>
      </c>
      <c r="D16" s="71" t="str">
        <f t="shared" si="1"/>
        <v>-</v>
      </c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59"/>
      <c r="Q16" s="59"/>
      <c r="R16" s="59"/>
      <c r="S16" s="59"/>
      <c r="T16" s="59"/>
    </row>
    <row r="17" spans="1:20" x14ac:dyDescent="0.2">
      <c r="A17" s="71" t="e">
        <f>VLOOKUP(K17,Tables!$A:$B,2,FALSE)</f>
        <v>#N/A</v>
      </c>
      <c r="C17" s="71" t="str">
        <f t="shared" si="0"/>
        <v>-</v>
      </c>
      <c r="D17" s="71" t="str">
        <f t="shared" si="1"/>
        <v>-</v>
      </c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9"/>
      <c r="R17" s="59"/>
      <c r="S17" s="59"/>
      <c r="T17" s="59"/>
    </row>
    <row r="18" spans="1:20" x14ac:dyDescent="0.2">
      <c r="A18" s="71" t="e">
        <f>VLOOKUP(K18,Tables!$A:$B,2,FALSE)</f>
        <v>#N/A</v>
      </c>
      <c r="C18" s="71" t="str">
        <f t="shared" si="0"/>
        <v>-</v>
      </c>
      <c r="D18" s="71" t="str">
        <f t="shared" si="1"/>
        <v>-</v>
      </c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9"/>
      <c r="Q18" s="59"/>
      <c r="R18" s="59"/>
      <c r="S18" s="59"/>
      <c r="T18" s="59"/>
    </row>
    <row r="19" spans="1:20" x14ac:dyDescent="0.2">
      <c r="A19" s="71" t="e">
        <f>VLOOKUP(K19,Tables!$A:$B,2,FALSE)</f>
        <v>#N/A</v>
      </c>
      <c r="C19" s="71" t="str">
        <f t="shared" si="0"/>
        <v>-</v>
      </c>
      <c r="D19" s="71" t="str">
        <f t="shared" si="1"/>
        <v>-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9"/>
      <c r="Q19" s="59"/>
      <c r="R19" s="59"/>
      <c r="S19" s="59"/>
      <c r="T19" s="59"/>
    </row>
    <row r="20" spans="1:20" x14ac:dyDescent="0.2">
      <c r="A20" s="71" t="e">
        <f>VLOOKUP(K20,Tables!$A:$B,2,FALSE)</f>
        <v>#N/A</v>
      </c>
      <c r="C20" s="71" t="str">
        <f t="shared" si="0"/>
        <v>-</v>
      </c>
      <c r="D20" s="71" t="str">
        <f t="shared" si="1"/>
        <v>-</v>
      </c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59"/>
      <c r="Q20" s="59"/>
      <c r="R20" s="59"/>
      <c r="S20" s="59"/>
      <c r="T20" s="59"/>
    </row>
    <row r="21" spans="1:20" x14ac:dyDescent="0.2">
      <c r="A21" s="71" t="e">
        <f>VLOOKUP(K21,Tables!$A:$B,2,FALSE)</f>
        <v>#N/A</v>
      </c>
      <c r="C21" s="71" t="str">
        <f t="shared" si="0"/>
        <v>-</v>
      </c>
      <c r="D21" s="71" t="str">
        <f t="shared" si="1"/>
        <v>-</v>
      </c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59"/>
      <c r="Q21" s="59"/>
      <c r="R21" s="59"/>
      <c r="S21" s="59"/>
      <c r="T21" s="59"/>
    </row>
    <row r="22" spans="1:20" x14ac:dyDescent="0.2">
      <c r="A22" s="71" t="e">
        <f>VLOOKUP(K22,Tables!$A:$B,2,FALSE)</f>
        <v>#N/A</v>
      </c>
      <c r="C22" s="71" t="str">
        <f t="shared" si="0"/>
        <v>-</v>
      </c>
      <c r="D22" s="71" t="str">
        <f t="shared" si="1"/>
        <v>-</v>
      </c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59"/>
      <c r="Q22" s="59"/>
      <c r="R22" s="59"/>
      <c r="S22" s="59"/>
      <c r="T22" s="59"/>
    </row>
    <row r="23" spans="1:20" x14ac:dyDescent="0.2">
      <c r="A23" s="71" t="e">
        <f>VLOOKUP(K23,Tables!$A:$B,2,FALSE)</f>
        <v>#N/A</v>
      </c>
      <c r="C23" s="71" t="str">
        <f t="shared" si="0"/>
        <v>-</v>
      </c>
      <c r="D23" s="71" t="str">
        <f t="shared" si="1"/>
        <v>-</v>
      </c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59"/>
      <c r="Q23" s="59"/>
      <c r="R23" s="59"/>
      <c r="S23" s="59"/>
      <c r="T23" s="59"/>
    </row>
    <row r="24" spans="1:20" x14ac:dyDescent="0.2">
      <c r="A24" s="71" t="e">
        <f>VLOOKUP(K24,Tables!$A:$B,2,FALSE)</f>
        <v>#N/A</v>
      </c>
      <c r="C24" s="71" t="str">
        <f t="shared" si="0"/>
        <v>-</v>
      </c>
      <c r="D24" s="71" t="str">
        <f t="shared" si="1"/>
        <v>-</v>
      </c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59"/>
      <c r="Q24" s="59"/>
      <c r="R24" s="59"/>
      <c r="S24" s="59"/>
      <c r="T24" s="59"/>
    </row>
    <row r="25" spans="1:20" s="69" customFormat="1" x14ac:dyDescent="0.2">
      <c r="A25" s="71" t="e">
        <f>VLOOKUP(K25,Tables!$A:$B,2,FALSE)</f>
        <v>#N/A</v>
      </c>
      <c r="B25" s="71"/>
      <c r="C25" s="71" t="str">
        <f t="shared" si="0"/>
        <v>-</v>
      </c>
      <c r="D25" s="71" t="str">
        <f t="shared" si="1"/>
        <v>-</v>
      </c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8"/>
      <c r="Q25" s="68"/>
      <c r="R25" s="68"/>
      <c r="S25" s="68"/>
      <c r="T25" s="68"/>
    </row>
    <row r="26" spans="1:20" x14ac:dyDescent="0.2">
      <c r="A26" s="71" t="e">
        <f>VLOOKUP(K26,Tables!$A:$B,2,FALSE)</f>
        <v>#N/A</v>
      </c>
      <c r="C26" s="71" t="str">
        <f t="shared" si="0"/>
        <v>-</v>
      </c>
      <c r="D26" s="71" t="str">
        <f t="shared" si="1"/>
        <v>-</v>
      </c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59"/>
      <c r="Q26" s="59"/>
      <c r="R26" s="59"/>
      <c r="S26" s="59"/>
      <c r="T26" s="59"/>
    </row>
    <row r="27" spans="1:20" x14ac:dyDescent="0.2">
      <c r="A27" s="71" t="e">
        <f>VLOOKUP(K27,Tables!$A:$B,2,FALSE)</f>
        <v>#N/A</v>
      </c>
      <c r="C27" s="71" t="str">
        <f t="shared" si="0"/>
        <v>-</v>
      </c>
      <c r="D27" s="71" t="str">
        <f t="shared" si="1"/>
        <v>-</v>
      </c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59"/>
      <c r="Q27" s="59"/>
      <c r="R27" s="59"/>
      <c r="S27" s="59"/>
      <c r="T27" s="59"/>
    </row>
    <row r="28" spans="1:20" x14ac:dyDescent="0.2">
      <c r="A28" s="71" t="e">
        <f>VLOOKUP(K28,Tables!$A:$B,2,FALSE)</f>
        <v>#N/A</v>
      </c>
      <c r="C28" s="71" t="str">
        <f t="shared" si="0"/>
        <v>-</v>
      </c>
      <c r="D28" s="71" t="str">
        <f t="shared" si="1"/>
        <v>-</v>
      </c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59"/>
      <c r="Q28" s="59"/>
      <c r="R28" s="59"/>
      <c r="S28" s="59"/>
      <c r="T28" s="59"/>
    </row>
    <row r="29" spans="1:20" x14ac:dyDescent="0.2">
      <c r="A29" s="71" t="e">
        <f>VLOOKUP(K29,Tables!$A:$B,2,FALSE)</f>
        <v>#N/A</v>
      </c>
      <c r="C29" s="71" t="str">
        <f t="shared" si="0"/>
        <v>-</v>
      </c>
      <c r="D29" s="71" t="str">
        <f t="shared" si="1"/>
        <v>-</v>
      </c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59"/>
      <c r="Q29" s="59"/>
      <c r="R29" s="59"/>
      <c r="S29" s="59"/>
      <c r="T29" s="59"/>
    </row>
    <row r="30" spans="1:20" x14ac:dyDescent="0.2">
      <c r="A30" s="71" t="e">
        <f>VLOOKUP(K30,Tables!$A:$B,2,FALSE)</f>
        <v>#N/A</v>
      </c>
      <c r="C30" s="71" t="str">
        <f t="shared" si="0"/>
        <v>-</v>
      </c>
      <c r="D30" s="71" t="str">
        <f t="shared" si="1"/>
        <v>-</v>
      </c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59"/>
      <c r="Q30" s="59"/>
      <c r="R30" s="59"/>
      <c r="S30" s="59"/>
      <c r="T30" s="59"/>
    </row>
    <row r="31" spans="1:20" x14ac:dyDescent="0.2">
      <c r="A31" s="71" t="e">
        <f>VLOOKUP(K31,Tables!$A:$B,2,FALSE)</f>
        <v>#N/A</v>
      </c>
      <c r="C31" s="71" t="str">
        <f t="shared" si="0"/>
        <v>-</v>
      </c>
      <c r="D31" s="71" t="str">
        <f t="shared" si="1"/>
        <v>-</v>
      </c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59"/>
      <c r="Q31" s="59"/>
      <c r="R31" s="59"/>
      <c r="S31" s="59"/>
      <c r="T31" s="59"/>
    </row>
    <row r="32" spans="1:20" x14ac:dyDescent="0.2">
      <c r="A32" s="71" t="e">
        <f>VLOOKUP(K32,Tables!$A:$B,2,FALSE)</f>
        <v>#N/A</v>
      </c>
      <c r="C32" s="71" t="str">
        <f t="shared" si="0"/>
        <v>-</v>
      </c>
      <c r="D32" s="71" t="str">
        <f t="shared" si="1"/>
        <v>-</v>
      </c>
      <c r="E32" s="57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59"/>
      <c r="Q32" s="59"/>
      <c r="R32" s="59"/>
      <c r="S32" s="59"/>
      <c r="T32" s="59"/>
    </row>
    <row r="33" spans="1:20" x14ac:dyDescent="0.2">
      <c r="A33" s="71" t="e">
        <f>VLOOKUP(K33,Tables!$A:$B,2,FALSE)</f>
        <v>#N/A</v>
      </c>
      <c r="C33" s="71" t="str">
        <f t="shared" si="0"/>
        <v>-</v>
      </c>
      <c r="D33" s="71" t="str">
        <f t="shared" si="1"/>
        <v>-</v>
      </c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59"/>
      <c r="Q33" s="59"/>
      <c r="R33" s="59"/>
      <c r="S33" s="59"/>
      <c r="T33" s="59"/>
    </row>
    <row r="34" spans="1:20" x14ac:dyDescent="0.2">
      <c r="A34" s="71" t="e">
        <f>VLOOKUP(K34,Tables!$A:$B,2,FALSE)</f>
        <v>#N/A</v>
      </c>
      <c r="C34" s="71" t="str">
        <f t="shared" si="0"/>
        <v>-</v>
      </c>
      <c r="D34" s="71" t="str">
        <f t="shared" si="1"/>
        <v>-</v>
      </c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59"/>
      <c r="Q34" s="59"/>
      <c r="R34" s="59"/>
      <c r="S34" s="59"/>
      <c r="T34" s="59"/>
    </row>
    <row r="35" spans="1:20" x14ac:dyDescent="0.2">
      <c r="A35" s="71" t="e">
        <f>VLOOKUP(K35,Tables!$A:$B,2,FALSE)</f>
        <v>#N/A</v>
      </c>
      <c r="C35" s="71" t="str">
        <f t="shared" si="0"/>
        <v>-</v>
      </c>
      <c r="D35" s="71" t="str">
        <f t="shared" si="1"/>
        <v>-</v>
      </c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59"/>
      <c r="Q35" s="59"/>
      <c r="R35" s="59"/>
      <c r="S35" s="59"/>
      <c r="T35" s="59"/>
    </row>
    <row r="36" spans="1:20" x14ac:dyDescent="0.2">
      <c r="A36" s="71" t="e">
        <f>VLOOKUP(K36,Tables!$A:$B,2,FALSE)</f>
        <v>#N/A</v>
      </c>
      <c r="C36" s="71" t="str">
        <f t="shared" si="0"/>
        <v>-</v>
      </c>
      <c r="D36" s="71" t="str">
        <f t="shared" si="1"/>
        <v>-</v>
      </c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59"/>
      <c r="Q36" s="59"/>
      <c r="R36" s="59"/>
      <c r="S36" s="59"/>
      <c r="T36" s="59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978DE-71AC-4766-8099-07E2605C9C2D}">
  <dimension ref="A1:S36"/>
  <sheetViews>
    <sheetView workbookViewId="0">
      <selection activeCell="A2" sqref="A2:A36"/>
    </sheetView>
  </sheetViews>
  <sheetFormatPr defaultColWidth="8.85546875" defaultRowHeight="14.25" x14ac:dyDescent="0.2"/>
  <cols>
    <col min="1" max="1" width="7.42578125" style="71" bestFit="1" customWidth="1"/>
    <col min="2" max="2" width="10" style="71" bestFit="1" customWidth="1"/>
    <col min="3" max="3" width="10.28515625" style="71" bestFit="1" customWidth="1"/>
    <col min="4" max="4" width="6.7109375" style="60" bestFit="1" customWidth="1"/>
    <col min="5" max="5" width="8.7109375" style="56" bestFit="1" customWidth="1"/>
    <col min="6" max="6" width="8.7109375" style="56" hidden="1" customWidth="1"/>
    <col min="7" max="7" width="4.85546875" style="56" bestFit="1" customWidth="1"/>
    <col min="8" max="8" width="9.5703125" style="56" bestFit="1" customWidth="1"/>
    <col min="9" max="9" width="9.5703125" style="56" hidden="1" customWidth="1"/>
    <col min="10" max="10" width="8.85546875" style="56" bestFit="1" customWidth="1"/>
    <col min="11" max="13" width="8.85546875" style="56" hidden="1" customWidth="1"/>
    <col min="14" max="14" width="11.5703125" style="60" bestFit="1" customWidth="1"/>
    <col min="15" max="15" width="15.42578125" style="60" bestFit="1" customWidth="1"/>
    <col min="16" max="16" width="14.28515625" style="60" bestFit="1" customWidth="1"/>
    <col min="17" max="17" width="16.85546875" style="60" bestFit="1" customWidth="1"/>
    <col min="18" max="18" width="16.28515625" style="60" bestFit="1" customWidth="1"/>
    <col min="19" max="19" width="15.7109375" style="60" bestFit="1" customWidth="1"/>
    <col min="20" max="16384" width="8.85546875" style="60"/>
  </cols>
  <sheetData>
    <row r="1" spans="1:19" s="56" customFormat="1" ht="15" x14ac:dyDescent="0.25">
      <c r="A1" s="70" t="s">
        <v>76</v>
      </c>
      <c r="B1" s="70" t="s">
        <v>276</v>
      </c>
      <c r="C1" s="70" t="s">
        <v>277</v>
      </c>
      <c r="D1" s="55" t="s">
        <v>256</v>
      </c>
      <c r="E1" s="55" t="s">
        <v>40</v>
      </c>
      <c r="F1" s="55"/>
      <c r="G1" s="55" t="s">
        <v>257</v>
      </c>
      <c r="H1" s="55" t="s">
        <v>258</v>
      </c>
      <c r="I1" s="55"/>
      <c r="J1" s="55" t="s">
        <v>259</v>
      </c>
      <c r="K1" s="55"/>
      <c r="L1" s="55"/>
      <c r="M1" s="55"/>
      <c r="N1" s="55" t="s">
        <v>260</v>
      </c>
      <c r="O1" s="55" t="s">
        <v>261</v>
      </c>
      <c r="P1" s="55" t="s">
        <v>262</v>
      </c>
      <c r="Q1" s="55" t="s">
        <v>263</v>
      </c>
      <c r="R1" s="55" t="s">
        <v>264</v>
      </c>
      <c r="S1" s="55" t="s">
        <v>265</v>
      </c>
    </row>
    <row r="2" spans="1:19" x14ac:dyDescent="0.2">
      <c r="A2" s="71" t="e">
        <f>VLOOKUP(J2,Tables!$A:$B,2,FALSE)</f>
        <v>#N/A</v>
      </c>
      <c r="B2" s="71" t="str">
        <f t="shared" ref="B2:B36" si="0">CONCATENATE($J2,"-",LEFT(O2,2))</f>
        <v>-</v>
      </c>
      <c r="C2" s="71" t="str">
        <f t="shared" ref="C2:C36" si="1">CONCATENATE($J2,"-",LEFT(P2,2))</f>
        <v>-</v>
      </c>
      <c r="D2" s="57"/>
      <c r="E2" s="58"/>
      <c r="F2" s="58"/>
      <c r="G2" s="58"/>
      <c r="H2" s="58"/>
      <c r="I2" s="58"/>
      <c r="J2" s="58"/>
      <c r="K2" s="58"/>
      <c r="L2" s="58"/>
      <c r="M2" s="58"/>
      <c r="N2" s="59"/>
      <c r="O2" s="59"/>
      <c r="P2" s="59"/>
      <c r="Q2" s="59"/>
      <c r="R2" s="59"/>
      <c r="S2" s="59"/>
    </row>
    <row r="3" spans="1:19" x14ac:dyDescent="0.2">
      <c r="A3" s="71" t="e">
        <f>VLOOKUP(J3,Tables!$A:$B,2,FALSE)</f>
        <v>#N/A</v>
      </c>
      <c r="B3" s="71" t="str">
        <f t="shared" si="0"/>
        <v>-</v>
      </c>
      <c r="C3" s="71" t="str">
        <f t="shared" si="1"/>
        <v>-</v>
      </c>
      <c r="D3" s="57"/>
      <c r="E3" s="58"/>
      <c r="F3" s="58"/>
      <c r="G3" s="58"/>
      <c r="H3" s="58"/>
      <c r="I3" s="58"/>
      <c r="J3" s="58"/>
      <c r="K3" s="58"/>
      <c r="L3" s="58"/>
      <c r="M3" s="58"/>
      <c r="N3" s="59"/>
      <c r="O3" s="59"/>
      <c r="P3" s="59"/>
      <c r="Q3" s="59"/>
      <c r="R3" s="59"/>
      <c r="S3" s="59"/>
    </row>
    <row r="4" spans="1:19" x14ac:dyDescent="0.2">
      <c r="A4" s="71" t="e">
        <f>VLOOKUP(J4,Tables!$A:$B,2,FALSE)</f>
        <v>#N/A</v>
      </c>
      <c r="B4" s="71" t="str">
        <f t="shared" si="0"/>
        <v>-</v>
      </c>
      <c r="C4" s="71" t="str">
        <f t="shared" si="1"/>
        <v>-</v>
      </c>
      <c r="D4" s="57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  <c r="Q4" s="59"/>
      <c r="R4" s="59"/>
      <c r="S4" s="59"/>
    </row>
    <row r="5" spans="1:19" x14ac:dyDescent="0.2">
      <c r="A5" s="71" t="e">
        <f>VLOOKUP(J5,Tables!$A:$B,2,FALSE)</f>
        <v>#N/A</v>
      </c>
      <c r="B5" s="71" t="str">
        <f t="shared" si="0"/>
        <v>-</v>
      </c>
      <c r="C5" s="71" t="str">
        <f t="shared" si="1"/>
        <v>-</v>
      </c>
      <c r="D5" s="57"/>
      <c r="E5" s="58"/>
      <c r="F5" s="58"/>
      <c r="G5" s="58"/>
      <c r="H5" s="58"/>
      <c r="I5" s="58"/>
      <c r="J5" s="58"/>
      <c r="K5" s="58"/>
      <c r="L5" s="58"/>
      <c r="M5" s="58"/>
      <c r="N5" s="59"/>
      <c r="O5" s="59"/>
      <c r="P5" s="59"/>
      <c r="Q5" s="59"/>
      <c r="R5" s="59"/>
      <c r="S5" s="59"/>
    </row>
    <row r="6" spans="1:19" x14ac:dyDescent="0.2">
      <c r="A6" s="71" t="e">
        <f>VLOOKUP(J6,Tables!$A:$B,2,FALSE)</f>
        <v>#N/A</v>
      </c>
      <c r="B6" s="71" t="str">
        <f t="shared" si="0"/>
        <v>-</v>
      </c>
      <c r="C6" s="71" t="str">
        <f t="shared" si="1"/>
        <v>-</v>
      </c>
      <c r="D6" s="57"/>
      <c r="E6" s="58"/>
      <c r="F6" s="58"/>
      <c r="G6" s="58"/>
      <c r="H6" s="58"/>
      <c r="I6" s="58"/>
      <c r="J6" s="58"/>
      <c r="K6" s="58"/>
      <c r="L6" s="58"/>
      <c r="M6" s="58"/>
      <c r="N6" s="59"/>
      <c r="O6" s="59"/>
      <c r="P6" s="59"/>
      <c r="Q6" s="59"/>
      <c r="R6" s="59"/>
      <c r="S6" s="59"/>
    </row>
    <row r="7" spans="1:19" x14ac:dyDescent="0.2">
      <c r="A7" s="71" t="e">
        <f>VLOOKUP(J7,Tables!$A:$B,2,FALSE)</f>
        <v>#N/A</v>
      </c>
      <c r="B7" s="71" t="str">
        <f t="shared" si="0"/>
        <v>-</v>
      </c>
      <c r="C7" s="71" t="str">
        <f t="shared" si="1"/>
        <v>-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9"/>
      <c r="O7" s="59"/>
      <c r="P7" s="59"/>
      <c r="Q7" s="59"/>
      <c r="R7" s="59"/>
      <c r="S7" s="59"/>
    </row>
    <row r="8" spans="1:19" s="69" customFormat="1" x14ac:dyDescent="0.2">
      <c r="A8" s="71" t="e">
        <f>VLOOKUP(J8,Tables!$A:$B,2,FALSE)</f>
        <v>#N/A</v>
      </c>
      <c r="B8" s="71" t="str">
        <f t="shared" si="0"/>
        <v>-</v>
      </c>
      <c r="C8" s="71" t="str">
        <f t="shared" si="1"/>
        <v>-</v>
      </c>
      <c r="D8" s="66"/>
      <c r="E8" s="67"/>
      <c r="F8" s="67"/>
      <c r="G8" s="67"/>
      <c r="H8" s="67"/>
      <c r="I8" s="67"/>
      <c r="J8" s="67"/>
      <c r="K8" s="67"/>
      <c r="L8" s="67"/>
      <c r="M8" s="67"/>
      <c r="N8" s="68"/>
      <c r="O8" s="68"/>
      <c r="P8" s="68"/>
      <c r="Q8" s="68"/>
      <c r="R8" s="68"/>
      <c r="S8" s="68"/>
    </row>
    <row r="9" spans="1:19" s="69" customFormat="1" x14ac:dyDescent="0.2">
      <c r="A9" s="71" t="e">
        <f>VLOOKUP(J9,Tables!$A:$B,2,FALSE)</f>
        <v>#N/A</v>
      </c>
      <c r="B9" s="71" t="str">
        <f t="shared" si="0"/>
        <v>-</v>
      </c>
      <c r="C9" s="71" t="str">
        <f t="shared" si="1"/>
        <v>-</v>
      </c>
      <c r="D9" s="66"/>
      <c r="E9" s="67"/>
      <c r="F9" s="67"/>
      <c r="G9" s="67"/>
      <c r="H9" s="67"/>
      <c r="I9" s="67"/>
      <c r="J9" s="67"/>
      <c r="K9" s="67"/>
      <c r="L9" s="67"/>
      <c r="M9" s="67"/>
      <c r="N9" s="68"/>
      <c r="O9" s="68"/>
      <c r="P9" s="68"/>
      <c r="Q9" s="68"/>
      <c r="R9" s="68"/>
      <c r="S9" s="68"/>
    </row>
    <row r="10" spans="1:19" x14ac:dyDescent="0.2">
      <c r="A10" s="71" t="e">
        <f>VLOOKUP(J10,Tables!$A:$B,2,FALSE)</f>
        <v>#N/A</v>
      </c>
      <c r="B10" s="71" t="str">
        <f t="shared" si="0"/>
        <v>-</v>
      </c>
      <c r="C10" s="71" t="str">
        <f t="shared" si="1"/>
        <v>-</v>
      </c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59"/>
      <c r="P10" s="59"/>
      <c r="Q10" s="59"/>
      <c r="R10" s="59"/>
      <c r="S10" s="59"/>
    </row>
    <row r="11" spans="1:19" x14ac:dyDescent="0.2">
      <c r="A11" s="71" t="e">
        <f>VLOOKUP(J11,Tables!$A:$B,2,FALSE)</f>
        <v>#N/A</v>
      </c>
      <c r="B11" s="71" t="str">
        <f t="shared" si="0"/>
        <v>-</v>
      </c>
      <c r="C11" s="71" t="str">
        <f t="shared" si="1"/>
        <v>-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9"/>
      <c r="O11" s="59"/>
      <c r="P11" s="59"/>
      <c r="Q11" s="59"/>
      <c r="R11" s="59"/>
      <c r="S11" s="59"/>
    </row>
    <row r="12" spans="1:19" x14ac:dyDescent="0.2">
      <c r="A12" s="71" t="e">
        <f>VLOOKUP(J12,Tables!$A:$B,2,FALSE)</f>
        <v>#N/A</v>
      </c>
      <c r="B12" s="71" t="str">
        <f t="shared" si="0"/>
        <v>-</v>
      </c>
      <c r="C12" s="71" t="str">
        <f t="shared" si="1"/>
        <v>-</v>
      </c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59"/>
      <c r="P12" s="59"/>
      <c r="Q12" s="59"/>
      <c r="R12" s="59"/>
      <c r="S12" s="59"/>
    </row>
    <row r="13" spans="1:19" x14ac:dyDescent="0.2">
      <c r="A13" s="71" t="e">
        <f>VLOOKUP(J13,Tables!$A:$B,2,FALSE)</f>
        <v>#N/A</v>
      </c>
      <c r="B13" s="71" t="str">
        <f t="shared" si="0"/>
        <v>-</v>
      </c>
      <c r="C13" s="71" t="str">
        <f t="shared" si="1"/>
        <v>-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59"/>
      <c r="P13" s="59"/>
      <c r="Q13" s="59"/>
      <c r="R13" s="59"/>
      <c r="S13" s="59"/>
    </row>
    <row r="14" spans="1:19" x14ac:dyDescent="0.2">
      <c r="A14" s="71" t="e">
        <f>VLOOKUP(J14,Tables!$A:$B,2,FALSE)</f>
        <v>#N/A</v>
      </c>
      <c r="B14" s="71" t="str">
        <f t="shared" si="0"/>
        <v>-</v>
      </c>
      <c r="C14" s="71" t="str">
        <f t="shared" si="1"/>
        <v>-</v>
      </c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59"/>
      <c r="P14" s="59"/>
      <c r="Q14" s="59"/>
      <c r="R14" s="59"/>
      <c r="S14" s="59"/>
    </row>
    <row r="15" spans="1:19" x14ac:dyDescent="0.2">
      <c r="A15" s="71" t="e">
        <f>VLOOKUP(J15,Tables!$A:$B,2,FALSE)</f>
        <v>#N/A</v>
      </c>
      <c r="B15" s="71" t="str">
        <f t="shared" si="0"/>
        <v>-</v>
      </c>
      <c r="C15" s="71" t="str">
        <f t="shared" si="1"/>
        <v>-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59"/>
      <c r="P15" s="59"/>
      <c r="Q15" s="59"/>
      <c r="R15" s="59"/>
      <c r="S15" s="59"/>
    </row>
    <row r="16" spans="1:19" x14ac:dyDescent="0.2">
      <c r="A16" s="71" t="e">
        <f>VLOOKUP(J16,Tables!$A:$B,2,FALSE)</f>
        <v>#N/A</v>
      </c>
      <c r="B16" s="71" t="str">
        <f t="shared" si="0"/>
        <v>-</v>
      </c>
      <c r="C16" s="71" t="str">
        <f t="shared" si="1"/>
        <v>-</v>
      </c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59"/>
      <c r="P16" s="59"/>
      <c r="Q16" s="59"/>
      <c r="R16" s="59"/>
      <c r="S16" s="59"/>
    </row>
    <row r="17" spans="1:19" x14ac:dyDescent="0.2">
      <c r="A17" s="71" t="e">
        <f>VLOOKUP(J17,Tables!$A:$B,2,FALSE)</f>
        <v>#N/A</v>
      </c>
      <c r="B17" s="71" t="str">
        <f t="shared" si="0"/>
        <v>-</v>
      </c>
      <c r="C17" s="71" t="str">
        <f t="shared" si="1"/>
        <v>-</v>
      </c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59"/>
      <c r="P17" s="59"/>
      <c r="Q17" s="59"/>
      <c r="R17" s="59"/>
      <c r="S17" s="59"/>
    </row>
    <row r="18" spans="1:19" x14ac:dyDescent="0.2">
      <c r="A18" s="71" t="e">
        <f>VLOOKUP(J18,Tables!$A:$B,2,FALSE)</f>
        <v>#N/A</v>
      </c>
      <c r="B18" s="71" t="str">
        <f t="shared" si="0"/>
        <v>-</v>
      </c>
      <c r="C18" s="71" t="str">
        <f t="shared" si="1"/>
        <v>-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59"/>
    </row>
    <row r="19" spans="1:19" x14ac:dyDescent="0.2">
      <c r="A19" s="71" t="e">
        <f>VLOOKUP(J19,Tables!$A:$B,2,FALSE)</f>
        <v>#N/A</v>
      </c>
      <c r="B19" s="71" t="str">
        <f t="shared" si="0"/>
        <v>-</v>
      </c>
      <c r="C19" s="71" t="str">
        <f t="shared" si="1"/>
        <v>-</v>
      </c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9"/>
      <c r="O19" s="59"/>
      <c r="P19" s="59"/>
      <c r="Q19" s="59"/>
      <c r="R19" s="59"/>
      <c r="S19" s="59"/>
    </row>
    <row r="20" spans="1:19" x14ac:dyDescent="0.2">
      <c r="A20" s="71" t="e">
        <f>VLOOKUP(J20,Tables!$A:$B,2,FALSE)</f>
        <v>#N/A</v>
      </c>
      <c r="B20" s="71" t="str">
        <f t="shared" si="0"/>
        <v>-</v>
      </c>
      <c r="C20" s="71" t="str">
        <f t="shared" si="1"/>
        <v>-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9"/>
      <c r="O20" s="59"/>
      <c r="P20" s="59"/>
      <c r="Q20" s="59"/>
      <c r="R20" s="59"/>
      <c r="S20" s="59"/>
    </row>
    <row r="21" spans="1:19" x14ac:dyDescent="0.2">
      <c r="A21" s="71" t="e">
        <f>VLOOKUP(J21,Tables!$A:$B,2,FALSE)</f>
        <v>#N/A</v>
      </c>
      <c r="B21" s="71" t="str">
        <f t="shared" si="0"/>
        <v>-</v>
      </c>
      <c r="C21" s="71" t="str">
        <f t="shared" si="1"/>
        <v>-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59"/>
      <c r="P21" s="59"/>
      <c r="Q21" s="59"/>
      <c r="R21" s="59"/>
      <c r="S21" s="59"/>
    </row>
    <row r="22" spans="1:19" x14ac:dyDescent="0.2">
      <c r="A22" s="71" t="e">
        <f>VLOOKUP(J22,Tables!$A:$B,2,FALSE)</f>
        <v>#N/A</v>
      </c>
      <c r="B22" s="71" t="str">
        <f t="shared" si="0"/>
        <v>-</v>
      </c>
      <c r="C22" s="71" t="str">
        <f t="shared" si="1"/>
        <v>-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59"/>
      <c r="P22" s="59"/>
      <c r="Q22" s="59"/>
      <c r="R22" s="59"/>
      <c r="S22" s="59"/>
    </row>
    <row r="23" spans="1:19" x14ac:dyDescent="0.2">
      <c r="A23" s="71" t="e">
        <f>VLOOKUP(J23,Tables!$A:$B,2,FALSE)</f>
        <v>#N/A</v>
      </c>
      <c r="B23" s="71" t="str">
        <f t="shared" si="0"/>
        <v>-</v>
      </c>
      <c r="C23" s="71" t="str">
        <f t="shared" si="1"/>
        <v>-</v>
      </c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59"/>
      <c r="P23" s="59"/>
      <c r="Q23" s="59"/>
      <c r="R23" s="59"/>
      <c r="S23" s="59"/>
    </row>
    <row r="24" spans="1:19" x14ac:dyDescent="0.2">
      <c r="A24" s="71" t="e">
        <f>VLOOKUP(J24,Tables!$A:$B,2,FALSE)</f>
        <v>#N/A</v>
      </c>
      <c r="B24" s="71" t="str">
        <f t="shared" si="0"/>
        <v>-</v>
      </c>
      <c r="C24" s="71" t="str">
        <f t="shared" si="1"/>
        <v>-</v>
      </c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59"/>
      <c r="P24" s="59"/>
      <c r="Q24" s="59"/>
      <c r="R24" s="59"/>
      <c r="S24" s="59"/>
    </row>
    <row r="25" spans="1:19" s="69" customFormat="1" x14ac:dyDescent="0.2">
      <c r="A25" s="71" t="e">
        <f>VLOOKUP(J25,Tables!$A:$B,2,FALSE)</f>
        <v>#N/A</v>
      </c>
      <c r="B25" s="71" t="str">
        <f t="shared" si="0"/>
        <v>-</v>
      </c>
      <c r="C25" s="71" t="str">
        <f t="shared" si="1"/>
        <v>-</v>
      </c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8"/>
      <c r="P25" s="68"/>
      <c r="Q25" s="68"/>
      <c r="R25" s="68"/>
      <c r="S25" s="68"/>
    </row>
    <row r="26" spans="1:19" x14ac:dyDescent="0.2">
      <c r="A26" s="71" t="e">
        <f>VLOOKUP(J26,Tables!$A:$B,2,FALSE)</f>
        <v>#N/A</v>
      </c>
      <c r="B26" s="71" t="str">
        <f t="shared" si="0"/>
        <v>-</v>
      </c>
      <c r="C26" s="71" t="str">
        <f t="shared" si="1"/>
        <v>-</v>
      </c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59"/>
      <c r="P26" s="59"/>
      <c r="Q26" s="59"/>
      <c r="R26" s="59"/>
      <c r="S26" s="59"/>
    </row>
    <row r="27" spans="1:19" x14ac:dyDescent="0.2">
      <c r="A27" s="71" t="e">
        <f>VLOOKUP(J27,Tables!$A:$B,2,FALSE)</f>
        <v>#N/A</v>
      </c>
      <c r="B27" s="71" t="str">
        <f t="shared" si="0"/>
        <v>-</v>
      </c>
      <c r="C27" s="71" t="str">
        <f t="shared" si="1"/>
        <v>-</v>
      </c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59"/>
      <c r="P27" s="59"/>
      <c r="Q27" s="59"/>
      <c r="R27" s="59"/>
      <c r="S27" s="59"/>
    </row>
    <row r="28" spans="1:19" x14ac:dyDescent="0.2">
      <c r="A28" s="71" t="e">
        <f>VLOOKUP(J28,Tables!$A:$B,2,FALSE)</f>
        <v>#N/A</v>
      </c>
      <c r="B28" s="71" t="str">
        <f t="shared" si="0"/>
        <v>-</v>
      </c>
      <c r="C28" s="71" t="str">
        <f t="shared" si="1"/>
        <v>-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59"/>
      <c r="P28" s="59"/>
      <c r="Q28" s="59"/>
      <c r="R28" s="59"/>
      <c r="S28" s="59"/>
    </row>
    <row r="29" spans="1:19" x14ac:dyDescent="0.2">
      <c r="A29" s="71" t="e">
        <f>VLOOKUP(J29,Tables!$A:$B,2,FALSE)</f>
        <v>#N/A</v>
      </c>
      <c r="B29" s="71" t="str">
        <f t="shared" si="0"/>
        <v>-</v>
      </c>
      <c r="C29" s="71" t="str">
        <f t="shared" si="1"/>
        <v>-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59"/>
      <c r="P29" s="59"/>
      <c r="Q29" s="59"/>
      <c r="R29" s="59"/>
      <c r="S29" s="59"/>
    </row>
    <row r="30" spans="1:19" x14ac:dyDescent="0.2">
      <c r="A30" s="71" t="e">
        <f>VLOOKUP(J30,Tables!$A:$B,2,FALSE)</f>
        <v>#N/A</v>
      </c>
      <c r="B30" s="71" t="str">
        <f t="shared" si="0"/>
        <v>-</v>
      </c>
      <c r="C30" s="71" t="str">
        <f t="shared" si="1"/>
        <v>-</v>
      </c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59"/>
      <c r="P30" s="59"/>
      <c r="Q30" s="59"/>
      <c r="R30" s="59"/>
      <c r="S30" s="59"/>
    </row>
    <row r="31" spans="1:19" x14ac:dyDescent="0.2">
      <c r="A31" s="71" t="e">
        <f>VLOOKUP(J31,Tables!$A:$B,2,FALSE)</f>
        <v>#N/A</v>
      </c>
      <c r="B31" s="71" t="str">
        <f t="shared" si="0"/>
        <v>-</v>
      </c>
      <c r="C31" s="71" t="str">
        <f t="shared" si="1"/>
        <v>-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9"/>
      <c r="P31" s="59"/>
      <c r="Q31" s="59"/>
      <c r="R31" s="59"/>
      <c r="S31" s="59"/>
    </row>
    <row r="32" spans="1:19" x14ac:dyDescent="0.2">
      <c r="A32" s="71" t="e">
        <f>VLOOKUP(J32,Tables!$A:$B,2,FALSE)</f>
        <v>#N/A</v>
      </c>
      <c r="B32" s="71" t="str">
        <f t="shared" si="0"/>
        <v>-</v>
      </c>
      <c r="C32" s="71" t="str">
        <f t="shared" si="1"/>
        <v>-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59"/>
      <c r="P32" s="59"/>
      <c r="Q32" s="59"/>
      <c r="R32" s="59"/>
      <c r="S32" s="59"/>
    </row>
    <row r="33" spans="1:19" x14ac:dyDescent="0.2">
      <c r="A33" s="71" t="e">
        <f>VLOOKUP(J33,Tables!$A:$B,2,FALSE)</f>
        <v>#N/A</v>
      </c>
      <c r="B33" s="71" t="str">
        <f t="shared" si="0"/>
        <v>-</v>
      </c>
      <c r="C33" s="71" t="str">
        <f t="shared" si="1"/>
        <v>-</v>
      </c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59"/>
      <c r="P33" s="59"/>
      <c r="Q33" s="59"/>
      <c r="R33" s="59"/>
      <c r="S33" s="59"/>
    </row>
    <row r="34" spans="1:19" x14ac:dyDescent="0.2">
      <c r="A34" s="71" t="e">
        <f>VLOOKUP(J34,Tables!$A:$B,2,FALSE)</f>
        <v>#N/A</v>
      </c>
      <c r="B34" s="71" t="str">
        <f t="shared" si="0"/>
        <v>-</v>
      </c>
      <c r="C34" s="71" t="str">
        <f t="shared" si="1"/>
        <v>-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59"/>
      <c r="P34" s="59"/>
      <c r="Q34" s="59"/>
      <c r="R34" s="59"/>
      <c r="S34" s="59"/>
    </row>
    <row r="35" spans="1:19" x14ac:dyDescent="0.2">
      <c r="A35" s="71" t="e">
        <f>VLOOKUP(J35,Tables!$A:$B,2,FALSE)</f>
        <v>#N/A</v>
      </c>
      <c r="B35" s="71" t="str">
        <f t="shared" si="0"/>
        <v>-</v>
      </c>
      <c r="C35" s="71" t="str">
        <f t="shared" si="1"/>
        <v>-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59"/>
      <c r="P35" s="59"/>
      <c r="Q35" s="59"/>
      <c r="R35" s="59"/>
      <c r="S35" s="59"/>
    </row>
    <row r="36" spans="1:19" x14ac:dyDescent="0.2">
      <c r="A36" s="71" t="e">
        <f>VLOOKUP(J36,Tables!$A:$B,2,FALSE)</f>
        <v>#N/A</v>
      </c>
      <c r="B36" s="71" t="str">
        <f t="shared" si="0"/>
        <v>-</v>
      </c>
      <c r="C36" s="71" t="str">
        <f t="shared" si="1"/>
        <v>-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9"/>
      <c r="P36" s="59"/>
      <c r="Q36" s="59"/>
      <c r="R36" s="59"/>
      <c r="S36" s="5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4B6CF-003C-47D4-A601-CE352ADB09F0}">
  <dimension ref="A1:S36"/>
  <sheetViews>
    <sheetView workbookViewId="0">
      <selection activeCell="A2" sqref="A2:A36"/>
    </sheetView>
  </sheetViews>
  <sheetFormatPr defaultColWidth="8.85546875" defaultRowHeight="14.25" x14ac:dyDescent="0.2"/>
  <cols>
    <col min="1" max="1" width="7.42578125" style="71" bestFit="1" customWidth="1"/>
    <col min="2" max="2" width="10" style="71" bestFit="1" customWidth="1"/>
    <col min="3" max="3" width="10.28515625" style="71" bestFit="1" customWidth="1"/>
    <col min="4" max="4" width="6.7109375" style="60" bestFit="1" customWidth="1"/>
    <col min="5" max="5" width="8.7109375" style="56" bestFit="1" customWidth="1"/>
    <col min="6" max="6" width="8.7109375" style="56" hidden="1" customWidth="1"/>
    <col min="7" max="7" width="4.85546875" style="56" bestFit="1" customWidth="1"/>
    <col min="8" max="8" width="9.5703125" style="56" bestFit="1" customWidth="1"/>
    <col min="9" max="9" width="9.5703125" style="56" hidden="1" customWidth="1"/>
    <col min="10" max="10" width="8.85546875" style="56" bestFit="1" customWidth="1"/>
    <col min="11" max="13" width="8.85546875" style="56" hidden="1" customWidth="1"/>
    <col min="14" max="14" width="11.5703125" style="60" bestFit="1" customWidth="1"/>
    <col min="15" max="15" width="15.42578125" style="60" bestFit="1" customWidth="1"/>
    <col min="16" max="16" width="14.28515625" style="60" bestFit="1" customWidth="1"/>
    <col min="17" max="17" width="16.85546875" style="60" bestFit="1" customWidth="1"/>
    <col min="18" max="18" width="16.28515625" style="60" bestFit="1" customWidth="1"/>
    <col min="19" max="19" width="15.7109375" style="60" bestFit="1" customWidth="1"/>
    <col min="20" max="16384" width="8.85546875" style="60"/>
  </cols>
  <sheetData>
    <row r="1" spans="1:19" s="56" customFormat="1" ht="15" x14ac:dyDescent="0.25">
      <c r="A1" s="70" t="s">
        <v>76</v>
      </c>
      <c r="B1" s="70" t="s">
        <v>276</v>
      </c>
      <c r="C1" s="70" t="s">
        <v>277</v>
      </c>
      <c r="D1" s="55" t="s">
        <v>256</v>
      </c>
      <c r="E1" s="55" t="s">
        <v>40</v>
      </c>
      <c r="F1" s="55"/>
      <c r="G1" s="55" t="s">
        <v>257</v>
      </c>
      <c r="H1" s="55" t="s">
        <v>258</v>
      </c>
      <c r="I1" s="55"/>
      <c r="J1" s="55" t="s">
        <v>259</v>
      </c>
      <c r="K1" s="55"/>
      <c r="L1" s="55"/>
      <c r="M1" s="55"/>
      <c r="N1" s="55" t="s">
        <v>260</v>
      </c>
      <c r="O1" s="55" t="s">
        <v>261</v>
      </c>
      <c r="P1" s="55" t="s">
        <v>262</v>
      </c>
      <c r="Q1" s="55" t="s">
        <v>263</v>
      </c>
      <c r="R1" s="55" t="s">
        <v>264</v>
      </c>
      <c r="S1" s="55" t="s">
        <v>265</v>
      </c>
    </row>
    <row r="2" spans="1:19" x14ac:dyDescent="0.2">
      <c r="A2" s="71" t="e">
        <f>VLOOKUP(J2,Tables!$A:$B,2,FALSE)</f>
        <v>#N/A</v>
      </c>
      <c r="B2" s="71" t="str">
        <f t="shared" ref="B2:B36" si="0">CONCATENATE($J2,"-",LEFT(O2,2))</f>
        <v>-</v>
      </c>
      <c r="C2" s="71" t="str">
        <f t="shared" ref="C2:C36" si="1">CONCATENATE($J2,"-",LEFT(P2,2))</f>
        <v>-</v>
      </c>
      <c r="D2" s="57"/>
      <c r="E2" s="58"/>
      <c r="F2" s="58"/>
      <c r="G2" s="58"/>
      <c r="H2" s="58"/>
      <c r="I2" s="58"/>
      <c r="J2" s="58"/>
      <c r="K2" s="58"/>
      <c r="L2" s="58"/>
      <c r="M2" s="58"/>
      <c r="N2" s="59"/>
      <c r="O2" s="59"/>
      <c r="P2" s="59"/>
      <c r="Q2" s="59"/>
      <c r="R2" s="59"/>
      <c r="S2" s="59"/>
    </row>
    <row r="3" spans="1:19" x14ac:dyDescent="0.2">
      <c r="A3" s="71" t="e">
        <f>VLOOKUP(J3,Tables!$A:$B,2,FALSE)</f>
        <v>#N/A</v>
      </c>
      <c r="B3" s="71" t="str">
        <f t="shared" si="0"/>
        <v>-</v>
      </c>
      <c r="C3" s="71" t="str">
        <f t="shared" si="1"/>
        <v>-</v>
      </c>
      <c r="D3" s="57"/>
      <c r="E3" s="58"/>
      <c r="F3" s="58"/>
      <c r="G3" s="58"/>
      <c r="H3" s="58"/>
      <c r="I3" s="58"/>
      <c r="J3" s="58"/>
      <c r="K3" s="58"/>
      <c r="L3" s="58"/>
      <c r="M3" s="58"/>
      <c r="N3" s="59"/>
      <c r="O3" s="59"/>
      <c r="P3" s="59"/>
      <c r="Q3" s="59"/>
      <c r="R3" s="59"/>
      <c r="S3" s="59"/>
    </row>
    <row r="4" spans="1:19" x14ac:dyDescent="0.2">
      <c r="A4" s="71" t="e">
        <f>VLOOKUP(J4,Tables!$A:$B,2,FALSE)</f>
        <v>#N/A</v>
      </c>
      <c r="B4" s="71" t="str">
        <f t="shared" si="0"/>
        <v>-</v>
      </c>
      <c r="C4" s="71" t="str">
        <f t="shared" si="1"/>
        <v>-</v>
      </c>
      <c r="D4" s="57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  <c r="Q4" s="59"/>
      <c r="R4" s="59"/>
      <c r="S4" s="59"/>
    </row>
    <row r="5" spans="1:19" x14ac:dyDescent="0.2">
      <c r="A5" s="71" t="e">
        <f>VLOOKUP(J5,Tables!$A:$B,2,FALSE)</f>
        <v>#N/A</v>
      </c>
      <c r="B5" s="71" t="str">
        <f t="shared" si="0"/>
        <v>-</v>
      </c>
      <c r="C5" s="71" t="str">
        <f t="shared" si="1"/>
        <v>-</v>
      </c>
      <c r="D5" s="57"/>
      <c r="E5" s="58"/>
      <c r="F5" s="58"/>
      <c r="G5" s="58"/>
      <c r="H5" s="58"/>
      <c r="I5" s="58"/>
      <c r="J5" s="58"/>
      <c r="K5" s="58"/>
      <c r="L5" s="58"/>
      <c r="M5" s="58"/>
      <c r="N5" s="59"/>
      <c r="O5" s="59"/>
      <c r="P5" s="59"/>
      <c r="Q5" s="59"/>
      <c r="R5" s="59"/>
      <c r="S5" s="59"/>
    </row>
    <row r="6" spans="1:19" x14ac:dyDescent="0.2">
      <c r="A6" s="71" t="e">
        <f>VLOOKUP(J6,Tables!$A:$B,2,FALSE)</f>
        <v>#N/A</v>
      </c>
      <c r="B6" s="71" t="str">
        <f t="shared" si="0"/>
        <v>-</v>
      </c>
      <c r="C6" s="71" t="str">
        <f t="shared" si="1"/>
        <v>-</v>
      </c>
      <c r="D6" s="57"/>
      <c r="E6" s="58"/>
      <c r="F6" s="58"/>
      <c r="G6" s="58"/>
      <c r="H6" s="58"/>
      <c r="I6" s="58"/>
      <c r="J6" s="58"/>
      <c r="K6" s="58"/>
      <c r="L6" s="58"/>
      <c r="M6" s="58"/>
      <c r="N6" s="59"/>
      <c r="O6" s="59"/>
      <c r="P6" s="59"/>
      <c r="Q6" s="59"/>
      <c r="R6" s="59"/>
      <c r="S6" s="59"/>
    </row>
    <row r="7" spans="1:19" x14ac:dyDescent="0.2">
      <c r="A7" s="71" t="e">
        <f>VLOOKUP(J7,Tables!$A:$B,2,FALSE)</f>
        <v>#N/A</v>
      </c>
      <c r="B7" s="71" t="str">
        <f t="shared" si="0"/>
        <v>-</v>
      </c>
      <c r="C7" s="71" t="str">
        <f t="shared" si="1"/>
        <v>-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9"/>
      <c r="O7" s="59"/>
      <c r="P7" s="59"/>
      <c r="Q7" s="59"/>
      <c r="R7" s="59"/>
      <c r="S7" s="59"/>
    </row>
    <row r="8" spans="1:19" s="69" customFormat="1" x14ac:dyDescent="0.2">
      <c r="A8" s="71" t="e">
        <f>VLOOKUP(J8,Tables!$A:$B,2,FALSE)</f>
        <v>#N/A</v>
      </c>
      <c r="B8" s="71" t="str">
        <f t="shared" si="0"/>
        <v>-</v>
      </c>
      <c r="C8" s="71" t="str">
        <f t="shared" si="1"/>
        <v>-</v>
      </c>
      <c r="D8" s="66"/>
      <c r="E8" s="67"/>
      <c r="F8" s="67"/>
      <c r="G8" s="67"/>
      <c r="H8" s="67"/>
      <c r="I8" s="67"/>
      <c r="J8" s="67"/>
      <c r="K8" s="67"/>
      <c r="L8" s="67"/>
      <c r="M8" s="67"/>
      <c r="N8" s="68"/>
      <c r="O8" s="68"/>
      <c r="P8" s="68"/>
      <c r="Q8" s="68"/>
      <c r="R8" s="68"/>
      <c r="S8" s="68"/>
    </row>
    <row r="9" spans="1:19" s="69" customFormat="1" x14ac:dyDescent="0.2">
      <c r="A9" s="71" t="e">
        <f>VLOOKUP(J9,Tables!$A:$B,2,FALSE)</f>
        <v>#N/A</v>
      </c>
      <c r="B9" s="71" t="str">
        <f t="shared" si="0"/>
        <v>-</v>
      </c>
      <c r="C9" s="71" t="str">
        <f t="shared" si="1"/>
        <v>-</v>
      </c>
      <c r="D9" s="66"/>
      <c r="E9" s="67"/>
      <c r="F9" s="67"/>
      <c r="G9" s="67"/>
      <c r="H9" s="67"/>
      <c r="I9" s="67"/>
      <c r="J9" s="67"/>
      <c r="K9" s="67"/>
      <c r="L9" s="67"/>
      <c r="M9" s="67"/>
      <c r="N9" s="68"/>
      <c r="O9" s="68"/>
      <c r="P9" s="68"/>
      <c r="Q9" s="68"/>
      <c r="R9" s="68"/>
      <c r="S9" s="68"/>
    </row>
    <row r="10" spans="1:19" x14ac:dyDescent="0.2">
      <c r="A10" s="71" t="e">
        <f>VLOOKUP(J10,Tables!$A:$B,2,FALSE)</f>
        <v>#N/A</v>
      </c>
      <c r="B10" s="71" t="str">
        <f t="shared" si="0"/>
        <v>-</v>
      </c>
      <c r="C10" s="71" t="str">
        <f t="shared" si="1"/>
        <v>-</v>
      </c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59"/>
      <c r="P10" s="59"/>
      <c r="Q10" s="59"/>
      <c r="R10" s="59"/>
      <c r="S10" s="59"/>
    </row>
    <row r="11" spans="1:19" x14ac:dyDescent="0.2">
      <c r="A11" s="71" t="e">
        <f>VLOOKUP(J11,Tables!$A:$B,2,FALSE)</f>
        <v>#N/A</v>
      </c>
      <c r="B11" s="71" t="str">
        <f t="shared" si="0"/>
        <v>-</v>
      </c>
      <c r="C11" s="71" t="str">
        <f t="shared" si="1"/>
        <v>-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9"/>
      <c r="O11" s="59"/>
      <c r="P11" s="59"/>
      <c r="Q11" s="59"/>
      <c r="R11" s="59"/>
      <c r="S11" s="59"/>
    </row>
    <row r="12" spans="1:19" x14ac:dyDescent="0.2">
      <c r="A12" s="71" t="e">
        <f>VLOOKUP(J12,Tables!$A:$B,2,FALSE)</f>
        <v>#N/A</v>
      </c>
      <c r="B12" s="71" t="str">
        <f t="shared" si="0"/>
        <v>-</v>
      </c>
      <c r="C12" s="71" t="str">
        <f t="shared" si="1"/>
        <v>-</v>
      </c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59"/>
      <c r="P12" s="59"/>
      <c r="Q12" s="59"/>
      <c r="R12" s="59"/>
      <c r="S12" s="59"/>
    </row>
    <row r="13" spans="1:19" x14ac:dyDescent="0.2">
      <c r="A13" s="71" t="e">
        <f>VLOOKUP(J13,Tables!$A:$B,2,FALSE)</f>
        <v>#N/A</v>
      </c>
      <c r="B13" s="71" t="str">
        <f t="shared" si="0"/>
        <v>-</v>
      </c>
      <c r="C13" s="71" t="str">
        <f t="shared" si="1"/>
        <v>-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59"/>
      <c r="P13" s="59"/>
      <c r="Q13" s="59"/>
      <c r="R13" s="59"/>
      <c r="S13" s="59"/>
    </row>
    <row r="14" spans="1:19" x14ac:dyDescent="0.2">
      <c r="A14" s="71" t="e">
        <f>VLOOKUP(J14,Tables!$A:$B,2,FALSE)</f>
        <v>#N/A</v>
      </c>
      <c r="B14" s="71" t="str">
        <f t="shared" si="0"/>
        <v>-</v>
      </c>
      <c r="C14" s="71" t="str">
        <f t="shared" si="1"/>
        <v>-</v>
      </c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59"/>
      <c r="P14" s="59"/>
      <c r="Q14" s="59"/>
      <c r="R14" s="59"/>
      <c r="S14" s="59"/>
    </row>
    <row r="15" spans="1:19" x14ac:dyDescent="0.2">
      <c r="A15" s="71" t="e">
        <f>VLOOKUP(J15,Tables!$A:$B,2,FALSE)</f>
        <v>#N/A</v>
      </c>
      <c r="B15" s="71" t="str">
        <f t="shared" si="0"/>
        <v>-</v>
      </c>
      <c r="C15" s="71" t="str">
        <f t="shared" si="1"/>
        <v>-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59"/>
      <c r="P15" s="59"/>
      <c r="Q15" s="59"/>
      <c r="R15" s="59"/>
      <c r="S15" s="59"/>
    </row>
    <row r="16" spans="1:19" x14ac:dyDescent="0.2">
      <c r="A16" s="71" t="e">
        <f>VLOOKUP(J16,Tables!$A:$B,2,FALSE)</f>
        <v>#N/A</v>
      </c>
      <c r="B16" s="71" t="str">
        <f t="shared" si="0"/>
        <v>-</v>
      </c>
      <c r="C16" s="71" t="str">
        <f t="shared" si="1"/>
        <v>-</v>
      </c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59"/>
      <c r="P16" s="59"/>
      <c r="Q16" s="59"/>
      <c r="R16" s="59"/>
      <c r="S16" s="59"/>
    </row>
    <row r="17" spans="1:19" x14ac:dyDescent="0.2">
      <c r="A17" s="71" t="e">
        <f>VLOOKUP(J17,Tables!$A:$B,2,FALSE)</f>
        <v>#N/A</v>
      </c>
      <c r="B17" s="71" t="str">
        <f t="shared" si="0"/>
        <v>-</v>
      </c>
      <c r="C17" s="71" t="str">
        <f t="shared" si="1"/>
        <v>-</v>
      </c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59"/>
      <c r="P17" s="59"/>
      <c r="Q17" s="59"/>
      <c r="R17" s="59"/>
      <c r="S17" s="59"/>
    </row>
    <row r="18" spans="1:19" x14ac:dyDescent="0.2">
      <c r="A18" s="71" t="e">
        <f>VLOOKUP(J18,Tables!$A:$B,2,FALSE)</f>
        <v>#N/A</v>
      </c>
      <c r="B18" s="71" t="str">
        <f t="shared" si="0"/>
        <v>-</v>
      </c>
      <c r="C18" s="71" t="str">
        <f t="shared" si="1"/>
        <v>-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59"/>
    </row>
    <row r="19" spans="1:19" x14ac:dyDescent="0.2">
      <c r="A19" s="71" t="e">
        <f>VLOOKUP(J19,Tables!$A:$B,2,FALSE)</f>
        <v>#N/A</v>
      </c>
      <c r="B19" s="71" t="str">
        <f t="shared" si="0"/>
        <v>-</v>
      </c>
      <c r="C19" s="71" t="str">
        <f t="shared" si="1"/>
        <v>-</v>
      </c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9"/>
      <c r="O19" s="59"/>
      <c r="P19" s="59"/>
      <c r="Q19" s="59"/>
      <c r="R19" s="59"/>
      <c r="S19" s="59"/>
    </row>
    <row r="20" spans="1:19" x14ac:dyDescent="0.2">
      <c r="A20" s="71" t="e">
        <f>VLOOKUP(J20,Tables!$A:$B,2,FALSE)</f>
        <v>#N/A</v>
      </c>
      <c r="B20" s="71" t="str">
        <f t="shared" si="0"/>
        <v>-</v>
      </c>
      <c r="C20" s="71" t="str">
        <f t="shared" si="1"/>
        <v>-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9"/>
      <c r="O20" s="59"/>
      <c r="P20" s="59"/>
      <c r="Q20" s="59"/>
      <c r="R20" s="59"/>
      <c r="S20" s="59"/>
    </row>
    <row r="21" spans="1:19" x14ac:dyDescent="0.2">
      <c r="A21" s="71" t="e">
        <f>VLOOKUP(J21,Tables!$A:$B,2,FALSE)</f>
        <v>#N/A</v>
      </c>
      <c r="B21" s="71" t="str">
        <f t="shared" si="0"/>
        <v>-</v>
      </c>
      <c r="C21" s="71" t="str">
        <f t="shared" si="1"/>
        <v>-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59"/>
      <c r="P21" s="59"/>
      <c r="Q21" s="59"/>
      <c r="R21" s="59"/>
      <c r="S21" s="59"/>
    </row>
    <row r="22" spans="1:19" x14ac:dyDescent="0.2">
      <c r="A22" s="71" t="e">
        <f>VLOOKUP(J22,Tables!$A:$B,2,FALSE)</f>
        <v>#N/A</v>
      </c>
      <c r="B22" s="71" t="str">
        <f t="shared" si="0"/>
        <v>-</v>
      </c>
      <c r="C22" s="71" t="str">
        <f t="shared" si="1"/>
        <v>-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59"/>
      <c r="P22" s="59"/>
      <c r="Q22" s="59"/>
      <c r="R22" s="59"/>
      <c r="S22" s="59"/>
    </row>
    <row r="23" spans="1:19" x14ac:dyDescent="0.2">
      <c r="A23" s="71" t="e">
        <f>VLOOKUP(J23,Tables!$A:$B,2,FALSE)</f>
        <v>#N/A</v>
      </c>
      <c r="B23" s="71" t="str">
        <f t="shared" si="0"/>
        <v>-</v>
      </c>
      <c r="C23" s="71" t="str">
        <f t="shared" si="1"/>
        <v>-</v>
      </c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59"/>
      <c r="P23" s="59"/>
      <c r="Q23" s="59"/>
      <c r="R23" s="59"/>
      <c r="S23" s="59"/>
    </row>
    <row r="24" spans="1:19" x14ac:dyDescent="0.2">
      <c r="A24" s="71" t="e">
        <f>VLOOKUP(J24,Tables!$A:$B,2,FALSE)</f>
        <v>#N/A</v>
      </c>
      <c r="B24" s="71" t="str">
        <f t="shared" si="0"/>
        <v>-</v>
      </c>
      <c r="C24" s="71" t="str">
        <f t="shared" si="1"/>
        <v>-</v>
      </c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59"/>
      <c r="P24" s="59"/>
      <c r="Q24" s="59"/>
      <c r="R24" s="59"/>
      <c r="S24" s="59"/>
    </row>
    <row r="25" spans="1:19" s="69" customFormat="1" x14ac:dyDescent="0.2">
      <c r="A25" s="71" t="e">
        <f>VLOOKUP(J25,Tables!$A:$B,2,FALSE)</f>
        <v>#N/A</v>
      </c>
      <c r="B25" s="71" t="str">
        <f t="shared" si="0"/>
        <v>-</v>
      </c>
      <c r="C25" s="71" t="str">
        <f t="shared" si="1"/>
        <v>-</v>
      </c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8"/>
      <c r="P25" s="68"/>
      <c r="Q25" s="68"/>
      <c r="R25" s="68"/>
      <c r="S25" s="68"/>
    </row>
    <row r="26" spans="1:19" x14ac:dyDescent="0.2">
      <c r="A26" s="71" t="e">
        <f>VLOOKUP(J26,Tables!$A:$B,2,FALSE)</f>
        <v>#N/A</v>
      </c>
      <c r="B26" s="71" t="str">
        <f t="shared" si="0"/>
        <v>-</v>
      </c>
      <c r="C26" s="71" t="str">
        <f t="shared" si="1"/>
        <v>-</v>
      </c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59"/>
      <c r="P26" s="59"/>
      <c r="Q26" s="59"/>
      <c r="R26" s="59"/>
      <c r="S26" s="59"/>
    </row>
    <row r="27" spans="1:19" x14ac:dyDescent="0.2">
      <c r="A27" s="71" t="e">
        <f>VLOOKUP(J27,Tables!$A:$B,2,FALSE)</f>
        <v>#N/A</v>
      </c>
      <c r="B27" s="71" t="str">
        <f t="shared" si="0"/>
        <v>-</v>
      </c>
      <c r="C27" s="71" t="str">
        <f t="shared" si="1"/>
        <v>-</v>
      </c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59"/>
      <c r="P27" s="59"/>
      <c r="Q27" s="59"/>
      <c r="R27" s="59"/>
      <c r="S27" s="59"/>
    </row>
    <row r="28" spans="1:19" x14ac:dyDescent="0.2">
      <c r="A28" s="71" t="e">
        <f>VLOOKUP(J28,Tables!$A:$B,2,FALSE)</f>
        <v>#N/A</v>
      </c>
      <c r="B28" s="71" t="str">
        <f t="shared" si="0"/>
        <v>-</v>
      </c>
      <c r="C28" s="71" t="str">
        <f t="shared" si="1"/>
        <v>-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59"/>
      <c r="P28" s="59"/>
      <c r="Q28" s="59"/>
      <c r="R28" s="59"/>
      <c r="S28" s="59"/>
    </row>
    <row r="29" spans="1:19" x14ac:dyDescent="0.2">
      <c r="A29" s="71" t="e">
        <f>VLOOKUP(J29,Tables!$A:$B,2,FALSE)</f>
        <v>#N/A</v>
      </c>
      <c r="B29" s="71" t="str">
        <f t="shared" si="0"/>
        <v>-</v>
      </c>
      <c r="C29" s="71" t="str">
        <f t="shared" si="1"/>
        <v>-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59"/>
      <c r="P29" s="59"/>
      <c r="Q29" s="59"/>
      <c r="R29" s="59"/>
      <c r="S29" s="59"/>
    </row>
    <row r="30" spans="1:19" x14ac:dyDescent="0.2">
      <c r="A30" s="71" t="e">
        <f>VLOOKUP(J30,Tables!$A:$B,2,FALSE)</f>
        <v>#N/A</v>
      </c>
      <c r="B30" s="71" t="str">
        <f t="shared" si="0"/>
        <v>-</v>
      </c>
      <c r="C30" s="71" t="str">
        <f t="shared" si="1"/>
        <v>-</v>
      </c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59"/>
      <c r="P30" s="59"/>
      <c r="Q30" s="59"/>
      <c r="R30" s="59"/>
      <c r="S30" s="59"/>
    </row>
    <row r="31" spans="1:19" x14ac:dyDescent="0.2">
      <c r="A31" s="71" t="e">
        <f>VLOOKUP(J31,Tables!$A:$B,2,FALSE)</f>
        <v>#N/A</v>
      </c>
      <c r="B31" s="71" t="str">
        <f t="shared" si="0"/>
        <v>-</v>
      </c>
      <c r="C31" s="71" t="str">
        <f t="shared" si="1"/>
        <v>-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9"/>
      <c r="P31" s="59"/>
      <c r="Q31" s="59"/>
      <c r="R31" s="59"/>
      <c r="S31" s="59"/>
    </row>
    <row r="32" spans="1:19" x14ac:dyDescent="0.2">
      <c r="A32" s="71" t="e">
        <f>VLOOKUP(J32,Tables!$A:$B,2,FALSE)</f>
        <v>#N/A</v>
      </c>
      <c r="B32" s="71" t="str">
        <f t="shared" si="0"/>
        <v>-</v>
      </c>
      <c r="C32" s="71" t="str">
        <f t="shared" si="1"/>
        <v>-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59"/>
      <c r="P32" s="59"/>
      <c r="Q32" s="59"/>
      <c r="R32" s="59"/>
      <c r="S32" s="59"/>
    </row>
    <row r="33" spans="1:19" x14ac:dyDescent="0.2">
      <c r="A33" s="71" t="e">
        <f>VLOOKUP(J33,Tables!$A:$B,2,FALSE)</f>
        <v>#N/A</v>
      </c>
      <c r="B33" s="71" t="str">
        <f t="shared" si="0"/>
        <v>-</v>
      </c>
      <c r="C33" s="71" t="str">
        <f t="shared" si="1"/>
        <v>-</v>
      </c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59"/>
      <c r="P33" s="59"/>
      <c r="Q33" s="59"/>
      <c r="R33" s="59"/>
      <c r="S33" s="59"/>
    </row>
    <row r="34" spans="1:19" x14ac:dyDescent="0.2">
      <c r="A34" s="71" t="e">
        <f>VLOOKUP(J34,Tables!$A:$B,2,FALSE)</f>
        <v>#N/A</v>
      </c>
      <c r="B34" s="71" t="str">
        <f t="shared" si="0"/>
        <v>-</v>
      </c>
      <c r="C34" s="71" t="str">
        <f t="shared" si="1"/>
        <v>-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59"/>
      <c r="P34" s="59"/>
      <c r="Q34" s="59"/>
      <c r="R34" s="59"/>
      <c r="S34" s="59"/>
    </row>
    <row r="35" spans="1:19" x14ac:dyDescent="0.2">
      <c r="A35" s="71" t="e">
        <f>VLOOKUP(J35,Tables!$A:$B,2,FALSE)</f>
        <v>#N/A</v>
      </c>
      <c r="B35" s="71" t="str">
        <f t="shared" si="0"/>
        <v>-</v>
      </c>
      <c r="C35" s="71" t="str">
        <f t="shared" si="1"/>
        <v>-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59"/>
      <c r="P35" s="59"/>
      <c r="Q35" s="59"/>
      <c r="R35" s="59"/>
      <c r="S35" s="59"/>
    </row>
    <row r="36" spans="1:19" x14ac:dyDescent="0.2">
      <c r="A36" s="71" t="e">
        <f>VLOOKUP(J36,Tables!$A:$B,2,FALSE)</f>
        <v>#N/A</v>
      </c>
      <c r="B36" s="71" t="str">
        <f t="shared" si="0"/>
        <v>-</v>
      </c>
      <c r="C36" s="71" t="str">
        <f t="shared" si="1"/>
        <v>-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9"/>
      <c r="P36" s="59"/>
      <c r="Q36" s="59"/>
      <c r="R36" s="59"/>
      <c r="S36" s="5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C7BCD-804F-49F3-A790-C4D1B2196F51}">
  <dimension ref="A1:S36"/>
  <sheetViews>
    <sheetView workbookViewId="0">
      <selection activeCell="A2" sqref="A2:A36"/>
    </sheetView>
  </sheetViews>
  <sheetFormatPr defaultColWidth="8.85546875" defaultRowHeight="14.25" x14ac:dyDescent="0.2"/>
  <cols>
    <col min="1" max="1" width="7.42578125" style="71" bestFit="1" customWidth="1"/>
    <col min="2" max="2" width="10" style="71" bestFit="1" customWidth="1"/>
    <col min="3" max="3" width="10.28515625" style="71" bestFit="1" customWidth="1"/>
    <col min="4" max="4" width="6.7109375" style="60" bestFit="1" customWidth="1"/>
    <col min="5" max="5" width="8.7109375" style="56" bestFit="1" customWidth="1"/>
    <col min="6" max="6" width="8.7109375" style="56" hidden="1" customWidth="1"/>
    <col min="7" max="7" width="4.85546875" style="56" bestFit="1" customWidth="1"/>
    <col min="8" max="8" width="9.5703125" style="56" bestFit="1" customWidth="1"/>
    <col min="9" max="9" width="9.5703125" style="56" hidden="1" customWidth="1"/>
    <col min="10" max="10" width="8.85546875" style="56" bestFit="1" customWidth="1"/>
    <col min="11" max="13" width="8.85546875" style="56" hidden="1" customWidth="1"/>
    <col min="14" max="14" width="11.5703125" style="60" bestFit="1" customWidth="1"/>
    <col min="15" max="15" width="15.42578125" style="60" bestFit="1" customWidth="1"/>
    <col min="16" max="16" width="14.28515625" style="60" bestFit="1" customWidth="1"/>
    <col min="17" max="17" width="16.85546875" style="60" bestFit="1" customWidth="1"/>
    <col min="18" max="18" width="16.28515625" style="60" bestFit="1" customWidth="1"/>
    <col min="19" max="19" width="15.7109375" style="60" bestFit="1" customWidth="1"/>
    <col min="20" max="16384" width="8.85546875" style="60"/>
  </cols>
  <sheetData>
    <row r="1" spans="1:19" s="56" customFormat="1" ht="15" x14ac:dyDescent="0.25">
      <c r="A1" s="70" t="s">
        <v>76</v>
      </c>
      <c r="B1" s="70" t="s">
        <v>276</v>
      </c>
      <c r="C1" s="70" t="s">
        <v>277</v>
      </c>
      <c r="D1" s="55" t="s">
        <v>256</v>
      </c>
      <c r="E1" s="55" t="s">
        <v>40</v>
      </c>
      <c r="F1" s="55"/>
      <c r="G1" s="55" t="s">
        <v>257</v>
      </c>
      <c r="H1" s="55" t="s">
        <v>258</v>
      </c>
      <c r="I1" s="55"/>
      <c r="J1" s="55" t="s">
        <v>259</v>
      </c>
      <c r="K1" s="55"/>
      <c r="L1" s="55"/>
      <c r="M1" s="55"/>
      <c r="N1" s="55" t="s">
        <v>260</v>
      </c>
      <c r="O1" s="55" t="s">
        <v>261</v>
      </c>
      <c r="P1" s="55" t="s">
        <v>262</v>
      </c>
      <c r="Q1" s="55" t="s">
        <v>263</v>
      </c>
      <c r="R1" s="55" t="s">
        <v>264</v>
      </c>
      <c r="S1" s="55" t="s">
        <v>265</v>
      </c>
    </row>
    <row r="2" spans="1:19" x14ac:dyDescent="0.2">
      <c r="A2" s="71" t="e">
        <f>VLOOKUP(J2,Tables!$A:$B,2,FALSE)</f>
        <v>#N/A</v>
      </c>
      <c r="B2" s="71" t="str">
        <f t="shared" ref="B2:B36" si="0">CONCATENATE($J2,"-",LEFT(O2,2))</f>
        <v>-</v>
      </c>
      <c r="C2" s="71" t="str">
        <f t="shared" ref="C2:C36" si="1">CONCATENATE($J2,"-",LEFT(P2,2))</f>
        <v>-</v>
      </c>
      <c r="D2" s="57"/>
      <c r="E2" s="58"/>
      <c r="F2" s="58"/>
      <c r="G2" s="58"/>
      <c r="H2" s="58"/>
      <c r="I2" s="58"/>
      <c r="J2" s="58"/>
      <c r="K2" s="58"/>
      <c r="L2" s="58"/>
      <c r="M2" s="58"/>
      <c r="N2" s="59"/>
      <c r="O2" s="59"/>
      <c r="P2" s="59"/>
      <c r="Q2" s="59"/>
      <c r="R2" s="59"/>
      <c r="S2" s="59"/>
    </row>
    <row r="3" spans="1:19" x14ac:dyDescent="0.2">
      <c r="A3" s="71" t="e">
        <f>VLOOKUP(J3,Tables!$A:$B,2,FALSE)</f>
        <v>#N/A</v>
      </c>
      <c r="B3" s="71" t="str">
        <f t="shared" si="0"/>
        <v>-</v>
      </c>
      <c r="C3" s="71" t="str">
        <f t="shared" si="1"/>
        <v>-</v>
      </c>
      <c r="D3" s="57"/>
      <c r="E3" s="58"/>
      <c r="F3" s="58"/>
      <c r="G3" s="58"/>
      <c r="H3" s="58"/>
      <c r="I3" s="58"/>
      <c r="J3" s="58"/>
      <c r="K3" s="58"/>
      <c r="L3" s="58"/>
      <c r="M3" s="58"/>
      <c r="N3" s="59"/>
      <c r="O3" s="59"/>
      <c r="P3" s="59"/>
      <c r="Q3" s="59"/>
      <c r="R3" s="59"/>
      <c r="S3" s="59"/>
    </row>
    <row r="4" spans="1:19" x14ac:dyDescent="0.2">
      <c r="A4" s="71" t="e">
        <f>VLOOKUP(J4,Tables!$A:$B,2,FALSE)</f>
        <v>#N/A</v>
      </c>
      <c r="B4" s="71" t="str">
        <f t="shared" si="0"/>
        <v>-</v>
      </c>
      <c r="C4" s="71" t="str">
        <f t="shared" si="1"/>
        <v>-</v>
      </c>
      <c r="D4" s="57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  <c r="Q4" s="59"/>
      <c r="R4" s="59"/>
      <c r="S4" s="59"/>
    </row>
    <row r="5" spans="1:19" x14ac:dyDescent="0.2">
      <c r="A5" s="71" t="e">
        <f>VLOOKUP(J5,Tables!$A:$B,2,FALSE)</f>
        <v>#N/A</v>
      </c>
      <c r="B5" s="71" t="str">
        <f t="shared" si="0"/>
        <v>-</v>
      </c>
      <c r="C5" s="71" t="str">
        <f t="shared" si="1"/>
        <v>-</v>
      </c>
      <c r="D5" s="57"/>
      <c r="E5" s="58"/>
      <c r="F5" s="58"/>
      <c r="G5" s="58"/>
      <c r="H5" s="58"/>
      <c r="I5" s="58"/>
      <c r="J5" s="58"/>
      <c r="K5" s="58"/>
      <c r="L5" s="58"/>
      <c r="M5" s="58"/>
      <c r="N5" s="59"/>
      <c r="O5" s="59"/>
      <c r="P5" s="59"/>
      <c r="Q5" s="59"/>
      <c r="R5" s="59"/>
      <c r="S5" s="59"/>
    </row>
    <row r="6" spans="1:19" x14ac:dyDescent="0.2">
      <c r="A6" s="71" t="e">
        <f>VLOOKUP(J6,Tables!$A:$B,2,FALSE)</f>
        <v>#N/A</v>
      </c>
      <c r="B6" s="71" t="str">
        <f t="shared" si="0"/>
        <v>-</v>
      </c>
      <c r="C6" s="71" t="str">
        <f t="shared" si="1"/>
        <v>-</v>
      </c>
      <c r="D6" s="57"/>
      <c r="E6" s="58"/>
      <c r="F6" s="58"/>
      <c r="G6" s="58"/>
      <c r="H6" s="58"/>
      <c r="I6" s="58"/>
      <c r="J6" s="58"/>
      <c r="K6" s="58"/>
      <c r="L6" s="58"/>
      <c r="M6" s="58"/>
      <c r="N6" s="59"/>
      <c r="O6" s="59"/>
      <c r="P6" s="59"/>
      <c r="Q6" s="59"/>
      <c r="R6" s="59"/>
      <c r="S6" s="59"/>
    </row>
    <row r="7" spans="1:19" x14ac:dyDescent="0.2">
      <c r="A7" s="71" t="e">
        <f>VLOOKUP(J7,Tables!$A:$B,2,FALSE)</f>
        <v>#N/A</v>
      </c>
      <c r="B7" s="71" t="str">
        <f t="shared" si="0"/>
        <v>-</v>
      </c>
      <c r="C7" s="71" t="str">
        <f t="shared" si="1"/>
        <v>-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9"/>
      <c r="O7" s="59"/>
      <c r="P7" s="59"/>
      <c r="Q7" s="59"/>
      <c r="R7" s="59"/>
      <c r="S7" s="59"/>
    </row>
    <row r="8" spans="1:19" s="69" customFormat="1" x14ac:dyDescent="0.2">
      <c r="A8" s="71" t="e">
        <f>VLOOKUP(J8,Tables!$A:$B,2,FALSE)</f>
        <v>#N/A</v>
      </c>
      <c r="B8" s="71" t="str">
        <f t="shared" si="0"/>
        <v>-</v>
      </c>
      <c r="C8" s="71" t="str">
        <f t="shared" si="1"/>
        <v>-</v>
      </c>
      <c r="D8" s="66"/>
      <c r="E8" s="67"/>
      <c r="F8" s="67"/>
      <c r="G8" s="67"/>
      <c r="H8" s="67"/>
      <c r="I8" s="67"/>
      <c r="J8" s="67"/>
      <c r="K8" s="67"/>
      <c r="L8" s="67"/>
      <c r="M8" s="67"/>
      <c r="N8" s="68"/>
      <c r="O8" s="68"/>
      <c r="P8" s="68"/>
      <c r="Q8" s="68"/>
      <c r="R8" s="68"/>
      <c r="S8" s="68"/>
    </row>
    <row r="9" spans="1:19" s="69" customFormat="1" x14ac:dyDescent="0.2">
      <c r="A9" s="71" t="e">
        <f>VLOOKUP(J9,Tables!$A:$B,2,FALSE)</f>
        <v>#N/A</v>
      </c>
      <c r="B9" s="71" t="str">
        <f t="shared" si="0"/>
        <v>-</v>
      </c>
      <c r="C9" s="71" t="str">
        <f t="shared" si="1"/>
        <v>-</v>
      </c>
      <c r="D9" s="66"/>
      <c r="E9" s="67"/>
      <c r="F9" s="67"/>
      <c r="G9" s="67"/>
      <c r="H9" s="67"/>
      <c r="I9" s="67"/>
      <c r="J9" s="67"/>
      <c r="K9" s="67"/>
      <c r="L9" s="67"/>
      <c r="M9" s="67"/>
      <c r="N9" s="68"/>
      <c r="O9" s="68"/>
      <c r="P9" s="68"/>
      <c r="Q9" s="68"/>
      <c r="R9" s="68"/>
      <c r="S9" s="68"/>
    </row>
    <row r="10" spans="1:19" x14ac:dyDescent="0.2">
      <c r="A10" s="71" t="e">
        <f>VLOOKUP(J10,Tables!$A:$B,2,FALSE)</f>
        <v>#N/A</v>
      </c>
      <c r="B10" s="71" t="str">
        <f t="shared" si="0"/>
        <v>-</v>
      </c>
      <c r="C10" s="71" t="str">
        <f t="shared" si="1"/>
        <v>-</v>
      </c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59"/>
      <c r="P10" s="59"/>
      <c r="Q10" s="59"/>
      <c r="R10" s="59"/>
      <c r="S10" s="59"/>
    </row>
    <row r="11" spans="1:19" x14ac:dyDescent="0.2">
      <c r="A11" s="71" t="e">
        <f>VLOOKUP(J11,Tables!$A:$B,2,FALSE)</f>
        <v>#N/A</v>
      </c>
      <c r="B11" s="71" t="str">
        <f t="shared" si="0"/>
        <v>-</v>
      </c>
      <c r="C11" s="71" t="str">
        <f t="shared" si="1"/>
        <v>-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9"/>
      <c r="O11" s="59"/>
      <c r="P11" s="59"/>
      <c r="Q11" s="59"/>
      <c r="R11" s="59"/>
      <c r="S11" s="59"/>
    </row>
    <row r="12" spans="1:19" x14ac:dyDescent="0.2">
      <c r="A12" s="71" t="e">
        <f>VLOOKUP(J12,Tables!$A:$B,2,FALSE)</f>
        <v>#N/A</v>
      </c>
      <c r="B12" s="71" t="str">
        <f t="shared" si="0"/>
        <v>-</v>
      </c>
      <c r="C12" s="71" t="str">
        <f t="shared" si="1"/>
        <v>-</v>
      </c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59"/>
      <c r="P12" s="59"/>
      <c r="Q12" s="59"/>
      <c r="R12" s="59"/>
      <c r="S12" s="59"/>
    </row>
    <row r="13" spans="1:19" x14ac:dyDescent="0.2">
      <c r="A13" s="71" t="e">
        <f>VLOOKUP(J13,Tables!$A:$B,2,FALSE)</f>
        <v>#N/A</v>
      </c>
      <c r="B13" s="71" t="str">
        <f t="shared" si="0"/>
        <v>-</v>
      </c>
      <c r="C13" s="71" t="str">
        <f t="shared" si="1"/>
        <v>-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59"/>
      <c r="P13" s="59"/>
      <c r="Q13" s="59"/>
      <c r="R13" s="59"/>
      <c r="S13" s="59"/>
    </row>
    <row r="14" spans="1:19" x14ac:dyDescent="0.2">
      <c r="A14" s="71" t="e">
        <f>VLOOKUP(J14,Tables!$A:$B,2,FALSE)</f>
        <v>#N/A</v>
      </c>
      <c r="B14" s="71" t="str">
        <f t="shared" si="0"/>
        <v>-</v>
      </c>
      <c r="C14" s="71" t="str">
        <f t="shared" si="1"/>
        <v>-</v>
      </c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59"/>
      <c r="P14" s="59"/>
      <c r="Q14" s="59"/>
      <c r="R14" s="59"/>
      <c r="S14" s="59"/>
    </row>
    <row r="15" spans="1:19" x14ac:dyDescent="0.2">
      <c r="A15" s="71" t="e">
        <f>VLOOKUP(J15,Tables!$A:$B,2,FALSE)</f>
        <v>#N/A</v>
      </c>
      <c r="B15" s="71" t="str">
        <f t="shared" si="0"/>
        <v>-</v>
      </c>
      <c r="C15" s="71" t="str">
        <f t="shared" si="1"/>
        <v>-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59"/>
      <c r="P15" s="59"/>
      <c r="Q15" s="59"/>
      <c r="R15" s="59"/>
      <c r="S15" s="59"/>
    </row>
    <row r="16" spans="1:19" x14ac:dyDescent="0.2">
      <c r="A16" s="71" t="e">
        <f>VLOOKUP(J16,Tables!$A:$B,2,FALSE)</f>
        <v>#N/A</v>
      </c>
      <c r="B16" s="71" t="str">
        <f t="shared" si="0"/>
        <v>-</v>
      </c>
      <c r="C16" s="71" t="str">
        <f t="shared" si="1"/>
        <v>-</v>
      </c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59"/>
      <c r="P16" s="59"/>
      <c r="Q16" s="59"/>
      <c r="R16" s="59"/>
      <c r="S16" s="59"/>
    </row>
    <row r="17" spans="1:19" x14ac:dyDescent="0.2">
      <c r="A17" s="71" t="e">
        <f>VLOOKUP(J17,Tables!$A:$B,2,FALSE)</f>
        <v>#N/A</v>
      </c>
      <c r="B17" s="71" t="str">
        <f t="shared" si="0"/>
        <v>-</v>
      </c>
      <c r="C17" s="71" t="str">
        <f t="shared" si="1"/>
        <v>-</v>
      </c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59"/>
      <c r="P17" s="59"/>
      <c r="Q17" s="59"/>
      <c r="R17" s="59"/>
      <c r="S17" s="59"/>
    </row>
    <row r="18" spans="1:19" x14ac:dyDescent="0.2">
      <c r="A18" s="71" t="e">
        <f>VLOOKUP(J18,Tables!$A:$B,2,FALSE)</f>
        <v>#N/A</v>
      </c>
      <c r="B18" s="71" t="str">
        <f t="shared" si="0"/>
        <v>-</v>
      </c>
      <c r="C18" s="71" t="str">
        <f t="shared" si="1"/>
        <v>-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59"/>
    </row>
    <row r="19" spans="1:19" x14ac:dyDescent="0.2">
      <c r="A19" s="71" t="e">
        <f>VLOOKUP(J19,Tables!$A:$B,2,FALSE)</f>
        <v>#N/A</v>
      </c>
      <c r="B19" s="71" t="str">
        <f t="shared" si="0"/>
        <v>-</v>
      </c>
      <c r="C19" s="71" t="str">
        <f t="shared" si="1"/>
        <v>-</v>
      </c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9"/>
      <c r="O19" s="59"/>
      <c r="P19" s="59"/>
      <c r="Q19" s="59"/>
      <c r="R19" s="59"/>
      <c r="S19" s="59"/>
    </row>
    <row r="20" spans="1:19" x14ac:dyDescent="0.2">
      <c r="A20" s="71" t="e">
        <f>VLOOKUP(J20,Tables!$A:$B,2,FALSE)</f>
        <v>#N/A</v>
      </c>
      <c r="B20" s="71" t="str">
        <f t="shared" si="0"/>
        <v>-</v>
      </c>
      <c r="C20" s="71" t="str">
        <f t="shared" si="1"/>
        <v>-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9"/>
      <c r="O20" s="59"/>
      <c r="P20" s="59"/>
      <c r="Q20" s="59"/>
      <c r="R20" s="59"/>
      <c r="S20" s="59"/>
    </row>
    <row r="21" spans="1:19" x14ac:dyDescent="0.2">
      <c r="A21" s="71" t="e">
        <f>VLOOKUP(J21,Tables!$A:$B,2,FALSE)</f>
        <v>#N/A</v>
      </c>
      <c r="B21" s="71" t="str">
        <f t="shared" si="0"/>
        <v>-</v>
      </c>
      <c r="C21" s="71" t="str">
        <f t="shared" si="1"/>
        <v>-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59"/>
      <c r="P21" s="59"/>
      <c r="Q21" s="59"/>
      <c r="R21" s="59"/>
      <c r="S21" s="59"/>
    </row>
    <row r="22" spans="1:19" x14ac:dyDescent="0.2">
      <c r="A22" s="71" t="e">
        <f>VLOOKUP(J22,Tables!$A:$B,2,FALSE)</f>
        <v>#N/A</v>
      </c>
      <c r="B22" s="71" t="str">
        <f t="shared" si="0"/>
        <v>-</v>
      </c>
      <c r="C22" s="71" t="str">
        <f t="shared" si="1"/>
        <v>-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59"/>
      <c r="P22" s="59"/>
      <c r="Q22" s="59"/>
      <c r="R22" s="59"/>
      <c r="S22" s="59"/>
    </row>
    <row r="23" spans="1:19" x14ac:dyDescent="0.2">
      <c r="A23" s="71" t="e">
        <f>VLOOKUP(J23,Tables!$A:$B,2,FALSE)</f>
        <v>#N/A</v>
      </c>
      <c r="B23" s="71" t="str">
        <f t="shared" si="0"/>
        <v>-</v>
      </c>
      <c r="C23" s="71" t="str">
        <f t="shared" si="1"/>
        <v>-</v>
      </c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59"/>
      <c r="P23" s="59"/>
      <c r="Q23" s="59"/>
      <c r="R23" s="59"/>
      <c r="S23" s="59"/>
    </row>
    <row r="24" spans="1:19" x14ac:dyDescent="0.2">
      <c r="A24" s="71" t="e">
        <f>VLOOKUP(J24,Tables!$A:$B,2,FALSE)</f>
        <v>#N/A</v>
      </c>
      <c r="B24" s="71" t="str">
        <f t="shared" si="0"/>
        <v>-</v>
      </c>
      <c r="C24" s="71" t="str">
        <f t="shared" si="1"/>
        <v>-</v>
      </c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59"/>
      <c r="P24" s="59"/>
      <c r="Q24" s="59"/>
      <c r="R24" s="59"/>
      <c r="S24" s="59"/>
    </row>
    <row r="25" spans="1:19" s="69" customFormat="1" x14ac:dyDescent="0.2">
      <c r="A25" s="71" t="e">
        <f>VLOOKUP(J25,Tables!$A:$B,2,FALSE)</f>
        <v>#N/A</v>
      </c>
      <c r="B25" s="71" t="str">
        <f t="shared" si="0"/>
        <v>-</v>
      </c>
      <c r="C25" s="71" t="str">
        <f t="shared" si="1"/>
        <v>-</v>
      </c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8"/>
      <c r="P25" s="68"/>
      <c r="Q25" s="68"/>
      <c r="R25" s="68"/>
      <c r="S25" s="68"/>
    </row>
    <row r="26" spans="1:19" x14ac:dyDescent="0.2">
      <c r="A26" s="71" t="e">
        <f>VLOOKUP(J26,Tables!$A:$B,2,FALSE)</f>
        <v>#N/A</v>
      </c>
      <c r="B26" s="71" t="str">
        <f t="shared" si="0"/>
        <v>-</v>
      </c>
      <c r="C26" s="71" t="str">
        <f t="shared" si="1"/>
        <v>-</v>
      </c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59"/>
      <c r="P26" s="59"/>
      <c r="Q26" s="59"/>
      <c r="R26" s="59"/>
      <c r="S26" s="59"/>
    </row>
    <row r="27" spans="1:19" x14ac:dyDescent="0.2">
      <c r="A27" s="71" t="e">
        <f>VLOOKUP(J27,Tables!$A:$B,2,FALSE)</f>
        <v>#N/A</v>
      </c>
      <c r="B27" s="71" t="str">
        <f t="shared" si="0"/>
        <v>-</v>
      </c>
      <c r="C27" s="71" t="str">
        <f t="shared" si="1"/>
        <v>-</v>
      </c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59"/>
      <c r="P27" s="59"/>
      <c r="Q27" s="59"/>
      <c r="R27" s="59"/>
      <c r="S27" s="59"/>
    </row>
    <row r="28" spans="1:19" x14ac:dyDescent="0.2">
      <c r="A28" s="71" t="e">
        <f>VLOOKUP(J28,Tables!$A:$B,2,FALSE)</f>
        <v>#N/A</v>
      </c>
      <c r="B28" s="71" t="str">
        <f t="shared" si="0"/>
        <v>-</v>
      </c>
      <c r="C28" s="71" t="str">
        <f t="shared" si="1"/>
        <v>-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59"/>
      <c r="P28" s="59"/>
      <c r="Q28" s="59"/>
      <c r="R28" s="59"/>
      <c r="S28" s="59"/>
    </row>
    <row r="29" spans="1:19" x14ac:dyDescent="0.2">
      <c r="A29" s="71" t="e">
        <f>VLOOKUP(J29,Tables!$A:$B,2,FALSE)</f>
        <v>#N/A</v>
      </c>
      <c r="B29" s="71" t="str">
        <f t="shared" si="0"/>
        <v>-</v>
      </c>
      <c r="C29" s="71" t="str">
        <f t="shared" si="1"/>
        <v>-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59"/>
      <c r="P29" s="59"/>
      <c r="Q29" s="59"/>
      <c r="R29" s="59"/>
      <c r="S29" s="59"/>
    </row>
    <row r="30" spans="1:19" x14ac:dyDescent="0.2">
      <c r="A30" s="71" t="e">
        <f>VLOOKUP(J30,Tables!$A:$B,2,FALSE)</f>
        <v>#N/A</v>
      </c>
      <c r="B30" s="71" t="str">
        <f t="shared" si="0"/>
        <v>-</v>
      </c>
      <c r="C30" s="71" t="str">
        <f t="shared" si="1"/>
        <v>-</v>
      </c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59"/>
      <c r="P30" s="59"/>
      <c r="Q30" s="59"/>
      <c r="R30" s="59"/>
      <c r="S30" s="59"/>
    </row>
    <row r="31" spans="1:19" x14ac:dyDescent="0.2">
      <c r="A31" s="71" t="e">
        <f>VLOOKUP(J31,Tables!$A:$B,2,FALSE)</f>
        <v>#N/A</v>
      </c>
      <c r="B31" s="71" t="str">
        <f t="shared" si="0"/>
        <v>-</v>
      </c>
      <c r="C31" s="71" t="str">
        <f t="shared" si="1"/>
        <v>-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9"/>
      <c r="P31" s="59"/>
      <c r="Q31" s="59"/>
      <c r="R31" s="59"/>
      <c r="S31" s="59"/>
    </row>
    <row r="32" spans="1:19" x14ac:dyDescent="0.2">
      <c r="A32" s="71" t="e">
        <f>VLOOKUP(J32,Tables!$A:$B,2,FALSE)</f>
        <v>#N/A</v>
      </c>
      <c r="B32" s="71" t="str">
        <f t="shared" si="0"/>
        <v>-</v>
      </c>
      <c r="C32" s="71" t="str">
        <f t="shared" si="1"/>
        <v>-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59"/>
      <c r="P32" s="59"/>
      <c r="Q32" s="59"/>
      <c r="R32" s="59"/>
      <c r="S32" s="59"/>
    </row>
    <row r="33" spans="1:19" x14ac:dyDescent="0.2">
      <c r="A33" s="71" t="e">
        <f>VLOOKUP(J33,Tables!$A:$B,2,FALSE)</f>
        <v>#N/A</v>
      </c>
      <c r="B33" s="71" t="str">
        <f t="shared" si="0"/>
        <v>-</v>
      </c>
      <c r="C33" s="71" t="str">
        <f t="shared" si="1"/>
        <v>-</v>
      </c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59"/>
      <c r="P33" s="59"/>
      <c r="Q33" s="59"/>
      <c r="R33" s="59"/>
      <c r="S33" s="59"/>
    </row>
    <row r="34" spans="1:19" x14ac:dyDescent="0.2">
      <c r="A34" s="71" t="e">
        <f>VLOOKUP(J34,Tables!$A:$B,2,FALSE)</f>
        <v>#N/A</v>
      </c>
      <c r="B34" s="71" t="str">
        <f t="shared" si="0"/>
        <v>-</v>
      </c>
      <c r="C34" s="71" t="str">
        <f t="shared" si="1"/>
        <v>-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59"/>
      <c r="P34" s="59"/>
      <c r="Q34" s="59"/>
      <c r="R34" s="59"/>
      <c r="S34" s="59"/>
    </row>
    <row r="35" spans="1:19" x14ac:dyDescent="0.2">
      <c r="A35" s="71" t="e">
        <f>VLOOKUP(J35,Tables!$A:$B,2,FALSE)</f>
        <v>#N/A</v>
      </c>
      <c r="B35" s="71" t="str">
        <f t="shared" si="0"/>
        <v>-</v>
      </c>
      <c r="C35" s="71" t="str">
        <f t="shared" si="1"/>
        <v>-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59"/>
      <c r="P35" s="59"/>
      <c r="Q35" s="59"/>
      <c r="R35" s="59"/>
      <c r="S35" s="59"/>
    </row>
    <row r="36" spans="1:19" x14ac:dyDescent="0.2">
      <c r="A36" s="71" t="e">
        <f>VLOOKUP(J36,Tables!$A:$B,2,FALSE)</f>
        <v>#N/A</v>
      </c>
      <c r="B36" s="71" t="str">
        <f t="shared" si="0"/>
        <v>-</v>
      </c>
      <c r="C36" s="71" t="str">
        <f t="shared" si="1"/>
        <v>-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9"/>
      <c r="P36" s="59"/>
      <c r="Q36" s="59"/>
      <c r="R36" s="59"/>
      <c r="S36" s="5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1C2AC-7175-4F76-B509-3124D77BA435}">
  <dimension ref="A1:S36"/>
  <sheetViews>
    <sheetView workbookViewId="0">
      <selection activeCell="A2" sqref="A2:A36"/>
    </sheetView>
  </sheetViews>
  <sheetFormatPr defaultColWidth="8.85546875" defaultRowHeight="14.25" x14ac:dyDescent="0.2"/>
  <cols>
    <col min="1" max="1" width="7.42578125" style="71" bestFit="1" customWidth="1"/>
    <col min="2" max="2" width="10" style="71" bestFit="1" customWidth="1"/>
    <col min="3" max="3" width="10.28515625" style="71" bestFit="1" customWidth="1"/>
    <col min="4" max="4" width="6.7109375" style="60" bestFit="1" customWidth="1"/>
    <col min="5" max="5" width="8.7109375" style="56" bestFit="1" customWidth="1"/>
    <col min="6" max="6" width="8.7109375" style="56" hidden="1" customWidth="1"/>
    <col min="7" max="7" width="4.85546875" style="56" bestFit="1" customWidth="1"/>
    <col min="8" max="8" width="9.5703125" style="56" bestFit="1" customWidth="1"/>
    <col min="9" max="9" width="9.5703125" style="56" hidden="1" customWidth="1"/>
    <col min="10" max="10" width="8.85546875" style="56" bestFit="1" customWidth="1"/>
    <col min="11" max="13" width="8.85546875" style="56" hidden="1" customWidth="1"/>
    <col min="14" max="14" width="11.5703125" style="60" bestFit="1" customWidth="1"/>
    <col min="15" max="15" width="15.42578125" style="60" bestFit="1" customWidth="1"/>
    <col min="16" max="16" width="14.28515625" style="60" bestFit="1" customWidth="1"/>
    <col min="17" max="17" width="16.85546875" style="60" bestFit="1" customWidth="1"/>
    <col min="18" max="18" width="16.28515625" style="60" bestFit="1" customWidth="1"/>
    <col min="19" max="19" width="15.7109375" style="60" bestFit="1" customWidth="1"/>
    <col min="20" max="16384" width="8.85546875" style="60"/>
  </cols>
  <sheetData>
    <row r="1" spans="1:19" s="56" customFormat="1" ht="15" x14ac:dyDescent="0.25">
      <c r="A1" s="70" t="s">
        <v>76</v>
      </c>
      <c r="B1" s="70" t="s">
        <v>276</v>
      </c>
      <c r="C1" s="70" t="s">
        <v>277</v>
      </c>
      <c r="D1" s="55" t="s">
        <v>256</v>
      </c>
      <c r="E1" s="55" t="s">
        <v>40</v>
      </c>
      <c r="F1" s="55"/>
      <c r="G1" s="55" t="s">
        <v>257</v>
      </c>
      <c r="H1" s="55" t="s">
        <v>258</v>
      </c>
      <c r="I1" s="55"/>
      <c r="J1" s="55" t="s">
        <v>259</v>
      </c>
      <c r="K1" s="55"/>
      <c r="L1" s="55"/>
      <c r="M1" s="55"/>
      <c r="N1" s="55" t="s">
        <v>260</v>
      </c>
      <c r="O1" s="55" t="s">
        <v>261</v>
      </c>
      <c r="P1" s="55" t="s">
        <v>262</v>
      </c>
      <c r="Q1" s="55" t="s">
        <v>263</v>
      </c>
      <c r="R1" s="55" t="s">
        <v>264</v>
      </c>
      <c r="S1" s="55" t="s">
        <v>265</v>
      </c>
    </row>
    <row r="2" spans="1:19" x14ac:dyDescent="0.2">
      <c r="A2" s="71" t="e">
        <f>VLOOKUP(J2,Tables!$A:$B,2,FALSE)</f>
        <v>#N/A</v>
      </c>
      <c r="B2" s="71" t="str">
        <f t="shared" ref="B2:B36" si="0">CONCATENATE($J2,"-",LEFT(O2,2))</f>
        <v>-</v>
      </c>
      <c r="C2" s="71" t="str">
        <f t="shared" ref="C2:C36" si="1">CONCATENATE($J2,"-",LEFT(P2,2))</f>
        <v>-</v>
      </c>
      <c r="D2" s="57"/>
      <c r="E2" s="58"/>
      <c r="F2" s="58"/>
      <c r="G2" s="58"/>
      <c r="H2" s="58"/>
      <c r="I2" s="58"/>
      <c r="J2" s="58"/>
      <c r="K2" s="58"/>
      <c r="L2" s="58"/>
      <c r="M2" s="58"/>
      <c r="N2" s="59"/>
      <c r="O2" s="59"/>
      <c r="P2" s="59"/>
      <c r="Q2" s="59"/>
      <c r="R2" s="59"/>
      <c r="S2" s="59"/>
    </row>
    <row r="3" spans="1:19" x14ac:dyDescent="0.2">
      <c r="A3" s="71" t="e">
        <f>VLOOKUP(J3,Tables!$A:$B,2,FALSE)</f>
        <v>#N/A</v>
      </c>
      <c r="B3" s="71" t="str">
        <f t="shared" si="0"/>
        <v>-</v>
      </c>
      <c r="C3" s="71" t="str">
        <f t="shared" si="1"/>
        <v>-</v>
      </c>
      <c r="D3" s="57"/>
      <c r="E3" s="58"/>
      <c r="F3" s="58"/>
      <c r="G3" s="58"/>
      <c r="H3" s="58"/>
      <c r="I3" s="58"/>
      <c r="J3" s="58"/>
      <c r="K3" s="58"/>
      <c r="L3" s="58"/>
      <c r="M3" s="58"/>
      <c r="N3" s="59"/>
      <c r="O3" s="59"/>
      <c r="P3" s="59"/>
      <c r="Q3" s="59"/>
      <c r="R3" s="59"/>
      <c r="S3" s="59"/>
    </row>
    <row r="4" spans="1:19" x14ac:dyDescent="0.2">
      <c r="A4" s="71" t="e">
        <f>VLOOKUP(J4,Tables!$A:$B,2,FALSE)</f>
        <v>#N/A</v>
      </c>
      <c r="B4" s="71" t="str">
        <f t="shared" si="0"/>
        <v>-</v>
      </c>
      <c r="C4" s="71" t="str">
        <f t="shared" si="1"/>
        <v>-</v>
      </c>
      <c r="D4" s="57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  <c r="Q4" s="59"/>
      <c r="R4" s="59"/>
      <c r="S4" s="59"/>
    </row>
    <row r="5" spans="1:19" x14ac:dyDescent="0.2">
      <c r="A5" s="71" t="e">
        <f>VLOOKUP(J5,Tables!$A:$B,2,FALSE)</f>
        <v>#N/A</v>
      </c>
      <c r="B5" s="71" t="str">
        <f t="shared" si="0"/>
        <v>-</v>
      </c>
      <c r="C5" s="71" t="str">
        <f t="shared" si="1"/>
        <v>-</v>
      </c>
      <c r="D5" s="57"/>
      <c r="E5" s="58"/>
      <c r="F5" s="58"/>
      <c r="G5" s="58"/>
      <c r="H5" s="58"/>
      <c r="I5" s="58"/>
      <c r="J5" s="58"/>
      <c r="K5" s="58"/>
      <c r="L5" s="58"/>
      <c r="M5" s="58"/>
      <c r="N5" s="59"/>
      <c r="O5" s="59"/>
      <c r="P5" s="59"/>
      <c r="Q5" s="59"/>
      <c r="R5" s="59"/>
      <c r="S5" s="59"/>
    </row>
    <row r="6" spans="1:19" x14ac:dyDescent="0.2">
      <c r="A6" s="71" t="e">
        <f>VLOOKUP(J6,Tables!$A:$B,2,FALSE)</f>
        <v>#N/A</v>
      </c>
      <c r="B6" s="71" t="str">
        <f t="shared" si="0"/>
        <v>-</v>
      </c>
      <c r="C6" s="71" t="str">
        <f t="shared" si="1"/>
        <v>-</v>
      </c>
      <c r="D6" s="57"/>
      <c r="E6" s="58"/>
      <c r="F6" s="58"/>
      <c r="G6" s="58"/>
      <c r="H6" s="58"/>
      <c r="I6" s="58"/>
      <c r="J6" s="58"/>
      <c r="K6" s="58"/>
      <c r="L6" s="58"/>
      <c r="M6" s="58"/>
      <c r="N6" s="59"/>
      <c r="O6" s="59"/>
      <c r="P6" s="59"/>
      <c r="Q6" s="59"/>
      <c r="R6" s="59"/>
      <c r="S6" s="59"/>
    </row>
    <row r="7" spans="1:19" x14ac:dyDescent="0.2">
      <c r="A7" s="71" t="e">
        <f>VLOOKUP(J7,Tables!$A:$B,2,FALSE)</f>
        <v>#N/A</v>
      </c>
      <c r="B7" s="71" t="str">
        <f t="shared" si="0"/>
        <v>-</v>
      </c>
      <c r="C7" s="71" t="str">
        <f t="shared" si="1"/>
        <v>-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9"/>
      <c r="O7" s="59"/>
      <c r="P7" s="59"/>
      <c r="Q7" s="59"/>
      <c r="R7" s="59"/>
      <c r="S7" s="59"/>
    </row>
    <row r="8" spans="1:19" s="69" customFormat="1" x14ac:dyDescent="0.2">
      <c r="A8" s="71" t="e">
        <f>VLOOKUP(J8,Tables!$A:$B,2,FALSE)</f>
        <v>#N/A</v>
      </c>
      <c r="B8" s="71" t="str">
        <f t="shared" si="0"/>
        <v>-</v>
      </c>
      <c r="C8" s="71" t="str">
        <f t="shared" si="1"/>
        <v>-</v>
      </c>
      <c r="D8" s="66"/>
      <c r="E8" s="67"/>
      <c r="F8" s="67"/>
      <c r="G8" s="67"/>
      <c r="H8" s="67"/>
      <c r="I8" s="67"/>
      <c r="J8" s="67"/>
      <c r="K8" s="67"/>
      <c r="L8" s="67"/>
      <c r="M8" s="67"/>
      <c r="N8" s="68"/>
      <c r="O8" s="68"/>
      <c r="P8" s="68"/>
      <c r="Q8" s="68"/>
      <c r="R8" s="68"/>
      <c r="S8" s="68"/>
    </row>
    <row r="9" spans="1:19" s="69" customFormat="1" x14ac:dyDescent="0.2">
      <c r="A9" s="71" t="e">
        <f>VLOOKUP(J9,Tables!$A:$B,2,FALSE)</f>
        <v>#N/A</v>
      </c>
      <c r="B9" s="71" t="str">
        <f t="shared" si="0"/>
        <v>-</v>
      </c>
      <c r="C9" s="71" t="str">
        <f t="shared" si="1"/>
        <v>-</v>
      </c>
      <c r="D9" s="66"/>
      <c r="E9" s="67"/>
      <c r="F9" s="67"/>
      <c r="G9" s="67"/>
      <c r="H9" s="67"/>
      <c r="I9" s="67"/>
      <c r="J9" s="67"/>
      <c r="K9" s="67"/>
      <c r="L9" s="67"/>
      <c r="M9" s="67"/>
      <c r="N9" s="68"/>
      <c r="O9" s="68"/>
      <c r="P9" s="68"/>
      <c r="Q9" s="68"/>
      <c r="R9" s="68"/>
      <c r="S9" s="68"/>
    </row>
    <row r="10" spans="1:19" x14ac:dyDescent="0.2">
      <c r="A10" s="71" t="e">
        <f>VLOOKUP(J10,Tables!$A:$B,2,FALSE)</f>
        <v>#N/A</v>
      </c>
      <c r="B10" s="71" t="str">
        <f t="shared" si="0"/>
        <v>-</v>
      </c>
      <c r="C10" s="71" t="str">
        <f t="shared" si="1"/>
        <v>-</v>
      </c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59"/>
      <c r="P10" s="59"/>
      <c r="Q10" s="59"/>
      <c r="R10" s="59"/>
      <c r="S10" s="59"/>
    </row>
    <row r="11" spans="1:19" x14ac:dyDescent="0.2">
      <c r="A11" s="71" t="e">
        <f>VLOOKUP(J11,Tables!$A:$B,2,FALSE)</f>
        <v>#N/A</v>
      </c>
      <c r="B11" s="71" t="str">
        <f t="shared" si="0"/>
        <v>-</v>
      </c>
      <c r="C11" s="71" t="str">
        <f t="shared" si="1"/>
        <v>-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9"/>
      <c r="O11" s="59"/>
      <c r="P11" s="59"/>
      <c r="Q11" s="59"/>
      <c r="R11" s="59"/>
      <c r="S11" s="59"/>
    </row>
    <row r="12" spans="1:19" x14ac:dyDescent="0.2">
      <c r="A12" s="71" t="e">
        <f>VLOOKUP(J12,Tables!$A:$B,2,FALSE)</f>
        <v>#N/A</v>
      </c>
      <c r="B12" s="71" t="str">
        <f t="shared" si="0"/>
        <v>-</v>
      </c>
      <c r="C12" s="71" t="str">
        <f t="shared" si="1"/>
        <v>-</v>
      </c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59"/>
      <c r="P12" s="59"/>
      <c r="Q12" s="59"/>
      <c r="R12" s="59"/>
      <c r="S12" s="59"/>
    </row>
    <row r="13" spans="1:19" x14ac:dyDescent="0.2">
      <c r="A13" s="71" t="e">
        <f>VLOOKUP(J13,Tables!$A:$B,2,FALSE)</f>
        <v>#N/A</v>
      </c>
      <c r="B13" s="71" t="str">
        <f t="shared" si="0"/>
        <v>-</v>
      </c>
      <c r="C13" s="71" t="str">
        <f t="shared" si="1"/>
        <v>-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59"/>
      <c r="P13" s="59"/>
      <c r="Q13" s="59"/>
      <c r="R13" s="59"/>
      <c r="S13" s="59"/>
    </row>
    <row r="14" spans="1:19" x14ac:dyDescent="0.2">
      <c r="A14" s="71" t="e">
        <f>VLOOKUP(J14,Tables!$A:$B,2,FALSE)</f>
        <v>#N/A</v>
      </c>
      <c r="B14" s="71" t="str">
        <f t="shared" si="0"/>
        <v>-</v>
      </c>
      <c r="C14" s="71" t="str">
        <f t="shared" si="1"/>
        <v>-</v>
      </c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59"/>
      <c r="P14" s="59"/>
      <c r="Q14" s="59"/>
      <c r="R14" s="59"/>
      <c r="S14" s="59"/>
    </row>
    <row r="15" spans="1:19" x14ac:dyDescent="0.2">
      <c r="A15" s="71" t="e">
        <f>VLOOKUP(J15,Tables!$A:$B,2,FALSE)</f>
        <v>#N/A</v>
      </c>
      <c r="B15" s="71" t="str">
        <f t="shared" si="0"/>
        <v>-</v>
      </c>
      <c r="C15" s="71" t="str">
        <f t="shared" si="1"/>
        <v>-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59"/>
      <c r="P15" s="59"/>
      <c r="Q15" s="59"/>
      <c r="R15" s="59"/>
      <c r="S15" s="59"/>
    </row>
    <row r="16" spans="1:19" x14ac:dyDescent="0.2">
      <c r="A16" s="71" t="e">
        <f>VLOOKUP(J16,Tables!$A:$B,2,FALSE)</f>
        <v>#N/A</v>
      </c>
      <c r="B16" s="71" t="str">
        <f t="shared" si="0"/>
        <v>-</v>
      </c>
      <c r="C16" s="71" t="str">
        <f t="shared" si="1"/>
        <v>-</v>
      </c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59"/>
      <c r="P16" s="59"/>
      <c r="Q16" s="59"/>
      <c r="R16" s="59"/>
      <c r="S16" s="59"/>
    </row>
    <row r="17" spans="1:19" x14ac:dyDescent="0.2">
      <c r="A17" s="71" t="e">
        <f>VLOOKUP(J17,Tables!$A:$B,2,FALSE)</f>
        <v>#N/A</v>
      </c>
      <c r="B17" s="71" t="str">
        <f t="shared" si="0"/>
        <v>-</v>
      </c>
      <c r="C17" s="71" t="str">
        <f t="shared" si="1"/>
        <v>-</v>
      </c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59"/>
      <c r="P17" s="59"/>
      <c r="Q17" s="59"/>
      <c r="R17" s="59"/>
      <c r="S17" s="59"/>
    </row>
    <row r="18" spans="1:19" x14ac:dyDescent="0.2">
      <c r="A18" s="71" t="e">
        <f>VLOOKUP(J18,Tables!$A:$B,2,FALSE)</f>
        <v>#N/A</v>
      </c>
      <c r="B18" s="71" t="str">
        <f t="shared" si="0"/>
        <v>-</v>
      </c>
      <c r="C18" s="71" t="str">
        <f t="shared" si="1"/>
        <v>-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59"/>
    </row>
    <row r="19" spans="1:19" x14ac:dyDescent="0.2">
      <c r="A19" s="71" t="e">
        <f>VLOOKUP(J19,Tables!$A:$B,2,FALSE)</f>
        <v>#N/A</v>
      </c>
      <c r="B19" s="71" t="str">
        <f t="shared" si="0"/>
        <v>-</v>
      </c>
      <c r="C19" s="71" t="str">
        <f t="shared" si="1"/>
        <v>-</v>
      </c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9"/>
      <c r="O19" s="59"/>
      <c r="P19" s="59"/>
      <c r="Q19" s="59"/>
      <c r="R19" s="59"/>
      <c r="S19" s="59"/>
    </row>
    <row r="20" spans="1:19" x14ac:dyDescent="0.2">
      <c r="A20" s="71" t="e">
        <f>VLOOKUP(J20,Tables!$A:$B,2,FALSE)</f>
        <v>#N/A</v>
      </c>
      <c r="B20" s="71" t="str">
        <f t="shared" si="0"/>
        <v>-</v>
      </c>
      <c r="C20" s="71" t="str">
        <f t="shared" si="1"/>
        <v>-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9"/>
      <c r="O20" s="59"/>
      <c r="P20" s="59"/>
      <c r="Q20" s="59"/>
      <c r="R20" s="59"/>
      <c r="S20" s="59"/>
    </row>
    <row r="21" spans="1:19" x14ac:dyDescent="0.2">
      <c r="A21" s="71" t="e">
        <f>VLOOKUP(J21,Tables!$A:$B,2,FALSE)</f>
        <v>#N/A</v>
      </c>
      <c r="B21" s="71" t="str">
        <f t="shared" si="0"/>
        <v>-</v>
      </c>
      <c r="C21" s="71" t="str">
        <f t="shared" si="1"/>
        <v>-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59"/>
      <c r="P21" s="59"/>
      <c r="Q21" s="59"/>
      <c r="R21" s="59"/>
      <c r="S21" s="59"/>
    </row>
    <row r="22" spans="1:19" x14ac:dyDescent="0.2">
      <c r="A22" s="71" t="e">
        <f>VLOOKUP(J22,Tables!$A:$B,2,FALSE)</f>
        <v>#N/A</v>
      </c>
      <c r="B22" s="71" t="str">
        <f t="shared" si="0"/>
        <v>-</v>
      </c>
      <c r="C22" s="71" t="str">
        <f t="shared" si="1"/>
        <v>-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59"/>
      <c r="P22" s="59"/>
      <c r="Q22" s="59"/>
      <c r="R22" s="59"/>
      <c r="S22" s="59"/>
    </row>
    <row r="23" spans="1:19" x14ac:dyDescent="0.2">
      <c r="A23" s="71" t="e">
        <f>VLOOKUP(J23,Tables!$A:$B,2,FALSE)</f>
        <v>#N/A</v>
      </c>
      <c r="B23" s="71" t="str">
        <f t="shared" si="0"/>
        <v>-</v>
      </c>
      <c r="C23" s="71" t="str">
        <f t="shared" si="1"/>
        <v>-</v>
      </c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59"/>
      <c r="P23" s="59"/>
      <c r="Q23" s="59"/>
      <c r="R23" s="59"/>
      <c r="S23" s="59"/>
    </row>
    <row r="24" spans="1:19" x14ac:dyDescent="0.2">
      <c r="A24" s="71" t="e">
        <f>VLOOKUP(J24,Tables!$A:$B,2,FALSE)</f>
        <v>#N/A</v>
      </c>
      <c r="B24" s="71" t="str">
        <f t="shared" si="0"/>
        <v>-</v>
      </c>
      <c r="C24" s="71" t="str">
        <f t="shared" si="1"/>
        <v>-</v>
      </c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59"/>
      <c r="P24" s="59"/>
      <c r="Q24" s="59"/>
      <c r="R24" s="59"/>
      <c r="S24" s="59"/>
    </row>
    <row r="25" spans="1:19" s="69" customFormat="1" x14ac:dyDescent="0.2">
      <c r="A25" s="71" t="e">
        <f>VLOOKUP(J25,Tables!$A:$B,2,FALSE)</f>
        <v>#N/A</v>
      </c>
      <c r="B25" s="71" t="str">
        <f t="shared" si="0"/>
        <v>-</v>
      </c>
      <c r="C25" s="71" t="str">
        <f t="shared" si="1"/>
        <v>-</v>
      </c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8"/>
      <c r="P25" s="68"/>
      <c r="Q25" s="68"/>
      <c r="R25" s="68"/>
      <c r="S25" s="68"/>
    </row>
    <row r="26" spans="1:19" x14ac:dyDescent="0.2">
      <c r="A26" s="71" t="e">
        <f>VLOOKUP(J26,Tables!$A:$B,2,FALSE)</f>
        <v>#N/A</v>
      </c>
      <c r="B26" s="71" t="str">
        <f t="shared" si="0"/>
        <v>-</v>
      </c>
      <c r="C26" s="71" t="str">
        <f t="shared" si="1"/>
        <v>-</v>
      </c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59"/>
      <c r="P26" s="59"/>
      <c r="Q26" s="59"/>
      <c r="R26" s="59"/>
      <c r="S26" s="59"/>
    </row>
    <row r="27" spans="1:19" x14ac:dyDescent="0.2">
      <c r="A27" s="71" t="e">
        <f>VLOOKUP(J27,Tables!$A:$B,2,FALSE)</f>
        <v>#N/A</v>
      </c>
      <c r="B27" s="71" t="str">
        <f t="shared" si="0"/>
        <v>-</v>
      </c>
      <c r="C27" s="71" t="str">
        <f t="shared" si="1"/>
        <v>-</v>
      </c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59"/>
      <c r="P27" s="59"/>
      <c r="Q27" s="59"/>
      <c r="R27" s="59"/>
      <c r="S27" s="59"/>
    </row>
    <row r="28" spans="1:19" x14ac:dyDescent="0.2">
      <c r="A28" s="71" t="e">
        <f>VLOOKUP(J28,Tables!$A:$B,2,FALSE)</f>
        <v>#N/A</v>
      </c>
      <c r="B28" s="71" t="str">
        <f t="shared" si="0"/>
        <v>-</v>
      </c>
      <c r="C28" s="71" t="str">
        <f t="shared" si="1"/>
        <v>-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59"/>
      <c r="P28" s="59"/>
      <c r="Q28" s="59"/>
      <c r="R28" s="59"/>
      <c r="S28" s="59"/>
    </row>
    <row r="29" spans="1:19" x14ac:dyDescent="0.2">
      <c r="A29" s="71" t="e">
        <f>VLOOKUP(J29,Tables!$A:$B,2,FALSE)</f>
        <v>#N/A</v>
      </c>
      <c r="B29" s="71" t="str">
        <f t="shared" si="0"/>
        <v>-</v>
      </c>
      <c r="C29" s="71" t="str">
        <f t="shared" si="1"/>
        <v>-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59"/>
      <c r="P29" s="59"/>
      <c r="Q29" s="59"/>
      <c r="R29" s="59"/>
      <c r="S29" s="59"/>
    </row>
    <row r="30" spans="1:19" x14ac:dyDescent="0.2">
      <c r="A30" s="71" t="e">
        <f>VLOOKUP(J30,Tables!$A:$B,2,FALSE)</f>
        <v>#N/A</v>
      </c>
      <c r="B30" s="71" t="str">
        <f t="shared" si="0"/>
        <v>-</v>
      </c>
      <c r="C30" s="71" t="str">
        <f t="shared" si="1"/>
        <v>-</v>
      </c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59"/>
      <c r="P30" s="59"/>
      <c r="Q30" s="59"/>
      <c r="R30" s="59"/>
      <c r="S30" s="59"/>
    </row>
    <row r="31" spans="1:19" x14ac:dyDescent="0.2">
      <c r="A31" s="71" t="e">
        <f>VLOOKUP(J31,Tables!$A:$B,2,FALSE)</f>
        <v>#N/A</v>
      </c>
      <c r="B31" s="71" t="str">
        <f t="shared" si="0"/>
        <v>-</v>
      </c>
      <c r="C31" s="71" t="str">
        <f t="shared" si="1"/>
        <v>-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9"/>
      <c r="P31" s="59"/>
      <c r="Q31" s="59"/>
      <c r="R31" s="59"/>
      <c r="S31" s="59"/>
    </row>
    <row r="32" spans="1:19" x14ac:dyDescent="0.2">
      <c r="A32" s="71" t="e">
        <f>VLOOKUP(J32,Tables!$A:$B,2,FALSE)</f>
        <v>#N/A</v>
      </c>
      <c r="B32" s="71" t="str">
        <f t="shared" si="0"/>
        <v>-</v>
      </c>
      <c r="C32" s="71" t="str">
        <f t="shared" si="1"/>
        <v>-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59"/>
      <c r="P32" s="59"/>
      <c r="Q32" s="59"/>
      <c r="R32" s="59"/>
      <c r="S32" s="59"/>
    </row>
    <row r="33" spans="1:19" x14ac:dyDescent="0.2">
      <c r="A33" s="71" t="e">
        <f>VLOOKUP(J33,Tables!$A:$B,2,FALSE)</f>
        <v>#N/A</v>
      </c>
      <c r="B33" s="71" t="str">
        <f t="shared" si="0"/>
        <v>-</v>
      </c>
      <c r="C33" s="71" t="str">
        <f t="shared" si="1"/>
        <v>-</v>
      </c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59"/>
      <c r="P33" s="59"/>
      <c r="Q33" s="59"/>
      <c r="R33" s="59"/>
      <c r="S33" s="59"/>
    </row>
    <row r="34" spans="1:19" x14ac:dyDescent="0.2">
      <c r="A34" s="71" t="e">
        <f>VLOOKUP(J34,Tables!$A:$B,2,FALSE)</f>
        <v>#N/A</v>
      </c>
      <c r="B34" s="71" t="str">
        <f t="shared" si="0"/>
        <v>-</v>
      </c>
      <c r="C34" s="71" t="str">
        <f t="shared" si="1"/>
        <v>-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59"/>
      <c r="P34" s="59"/>
      <c r="Q34" s="59"/>
      <c r="R34" s="59"/>
      <c r="S34" s="59"/>
    </row>
    <row r="35" spans="1:19" x14ac:dyDescent="0.2">
      <c r="A35" s="71" t="e">
        <f>VLOOKUP(J35,Tables!$A:$B,2,FALSE)</f>
        <v>#N/A</v>
      </c>
      <c r="B35" s="71" t="str">
        <f t="shared" si="0"/>
        <v>-</v>
      </c>
      <c r="C35" s="71" t="str">
        <f t="shared" si="1"/>
        <v>-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59"/>
      <c r="P35" s="59"/>
      <c r="Q35" s="59"/>
      <c r="R35" s="59"/>
      <c r="S35" s="59"/>
    </row>
    <row r="36" spans="1:19" x14ac:dyDescent="0.2">
      <c r="A36" s="71" t="e">
        <f>VLOOKUP(J36,Tables!$A:$B,2,FALSE)</f>
        <v>#N/A</v>
      </c>
      <c r="B36" s="71" t="str">
        <f t="shared" si="0"/>
        <v>-</v>
      </c>
      <c r="C36" s="71" t="str">
        <f t="shared" si="1"/>
        <v>-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9"/>
      <c r="P36" s="59"/>
      <c r="Q36" s="59"/>
      <c r="R36" s="59"/>
      <c r="S36" s="5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1EDA3-4DA4-4DA6-A8F3-315C44BD567B}">
  <dimension ref="A1:S36"/>
  <sheetViews>
    <sheetView workbookViewId="0">
      <selection activeCell="A2" sqref="A2:A36"/>
    </sheetView>
  </sheetViews>
  <sheetFormatPr defaultColWidth="8.85546875" defaultRowHeight="14.25" x14ac:dyDescent="0.2"/>
  <cols>
    <col min="1" max="1" width="7.42578125" style="71" bestFit="1" customWidth="1"/>
    <col min="2" max="2" width="10" style="71" bestFit="1" customWidth="1"/>
    <col min="3" max="3" width="10.28515625" style="71" bestFit="1" customWidth="1"/>
    <col min="4" max="4" width="6.7109375" style="60" bestFit="1" customWidth="1"/>
    <col min="5" max="5" width="8.7109375" style="56" bestFit="1" customWidth="1"/>
    <col min="6" max="6" width="8.7109375" style="56" hidden="1" customWidth="1"/>
    <col min="7" max="7" width="4.85546875" style="56" bestFit="1" customWidth="1"/>
    <col min="8" max="8" width="9.5703125" style="56" bestFit="1" customWidth="1"/>
    <col min="9" max="9" width="9.5703125" style="56" hidden="1" customWidth="1"/>
    <col min="10" max="10" width="8.85546875" style="56" bestFit="1" customWidth="1"/>
    <col min="11" max="13" width="8.85546875" style="56" hidden="1" customWidth="1"/>
    <col min="14" max="14" width="11.5703125" style="60" bestFit="1" customWidth="1"/>
    <col min="15" max="15" width="15.42578125" style="60" bestFit="1" customWidth="1"/>
    <col min="16" max="16" width="14.28515625" style="60" bestFit="1" customWidth="1"/>
    <col min="17" max="17" width="16.85546875" style="60" bestFit="1" customWidth="1"/>
    <col min="18" max="18" width="16.28515625" style="60" bestFit="1" customWidth="1"/>
    <col min="19" max="19" width="15.7109375" style="60" bestFit="1" customWidth="1"/>
    <col min="20" max="16384" width="8.85546875" style="60"/>
  </cols>
  <sheetData>
    <row r="1" spans="1:19" s="56" customFormat="1" ht="15" x14ac:dyDescent="0.25">
      <c r="A1" s="70" t="s">
        <v>76</v>
      </c>
      <c r="B1" s="70" t="s">
        <v>276</v>
      </c>
      <c r="C1" s="70" t="s">
        <v>277</v>
      </c>
      <c r="D1" s="55" t="s">
        <v>256</v>
      </c>
      <c r="E1" s="55" t="s">
        <v>40</v>
      </c>
      <c r="F1" s="55"/>
      <c r="G1" s="55" t="s">
        <v>257</v>
      </c>
      <c r="H1" s="55" t="s">
        <v>258</v>
      </c>
      <c r="I1" s="55"/>
      <c r="J1" s="55" t="s">
        <v>259</v>
      </c>
      <c r="K1" s="55"/>
      <c r="L1" s="55"/>
      <c r="M1" s="55"/>
      <c r="N1" s="55" t="s">
        <v>260</v>
      </c>
      <c r="O1" s="55" t="s">
        <v>261</v>
      </c>
      <c r="P1" s="55" t="s">
        <v>262</v>
      </c>
      <c r="Q1" s="55" t="s">
        <v>263</v>
      </c>
      <c r="R1" s="55" t="s">
        <v>264</v>
      </c>
      <c r="S1" s="55" t="s">
        <v>265</v>
      </c>
    </row>
    <row r="2" spans="1:19" x14ac:dyDescent="0.2">
      <c r="A2" s="71" t="e">
        <f>VLOOKUP(J2,Tables!$A:$B,2,FALSE)</f>
        <v>#N/A</v>
      </c>
      <c r="B2" s="71" t="str">
        <f t="shared" ref="B2:B36" si="0">CONCATENATE($J2,"-",LEFT(O2,2))</f>
        <v>-</v>
      </c>
      <c r="C2" s="71" t="str">
        <f t="shared" ref="C2:C36" si="1">CONCATENATE($J2,"-",LEFT(P2,2))</f>
        <v>-</v>
      </c>
      <c r="D2" s="57"/>
      <c r="E2" s="58"/>
      <c r="F2" s="58"/>
      <c r="G2" s="58"/>
      <c r="H2" s="58"/>
      <c r="I2" s="58"/>
      <c r="J2" s="58"/>
      <c r="K2" s="58"/>
      <c r="L2" s="58"/>
      <c r="M2" s="58"/>
      <c r="N2" s="59"/>
      <c r="O2" s="59"/>
      <c r="P2" s="59"/>
      <c r="Q2" s="59"/>
      <c r="R2" s="59"/>
      <c r="S2" s="59"/>
    </row>
    <row r="3" spans="1:19" x14ac:dyDescent="0.2">
      <c r="A3" s="71" t="e">
        <f>VLOOKUP(J3,Tables!$A:$B,2,FALSE)</f>
        <v>#N/A</v>
      </c>
      <c r="B3" s="71" t="str">
        <f t="shared" si="0"/>
        <v>-</v>
      </c>
      <c r="C3" s="71" t="str">
        <f t="shared" si="1"/>
        <v>-</v>
      </c>
      <c r="D3" s="57"/>
      <c r="E3" s="58"/>
      <c r="F3" s="58"/>
      <c r="G3" s="58"/>
      <c r="H3" s="58"/>
      <c r="I3" s="58"/>
      <c r="J3" s="58"/>
      <c r="K3" s="58"/>
      <c r="L3" s="58"/>
      <c r="M3" s="58"/>
      <c r="N3" s="59"/>
      <c r="O3" s="59"/>
      <c r="P3" s="59"/>
      <c r="Q3" s="59"/>
      <c r="R3" s="59"/>
      <c r="S3" s="59"/>
    </row>
    <row r="4" spans="1:19" x14ac:dyDescent="0.2">
      <c r="A4" s="71" t="e">
        <f>VLOOKUP(J4,Tables!$A:$B,2,FALSE)</f>
        <v>#N/A</v>
      </c>
      <c r="B4" s="71" t="str">
        <f t="shared" si="0"/>
        <v>-</v>
      </c>
      <c r="C4" s="71" t="str">
        <f t="shared" si="1"/>
        <v>-</v>
      </c>
      <c r="D4" s="57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  <c r="Q4" s="59"/>
      <c r="R4" s="59"/>
      <c r="S4" s="59"/>
    </row>
    <row r="5" spans="1:19" x14ac:dyDescent="0.2">
      <c r="A5" s="71" t="e">
        <f>VLOOKUP(J5,Tables!$A:$B,2,FALSE)</f>
        <v>#N/A</v>
      </c>
      <c r="B5" s="71" t="str">
        <f t="shared" si="0"/>
        <v>-</v>
      </c>
      <c r="C5" s="71" t="str">
        <f t="shared" si="1"/>
        <v>-</v>
      </c>
      <c r="D5" s="57"/>
      <c r="E5" s="58"/>
      <c r="F5" s="58"/>
      <c r="G5" s="58"/>
      <c r="H5" s="58"/>
      <c r="I5" s="58"/>
      <c r="J5" s="58"/>
      <c r="K5" s="58"/>
      <c r="L5" s="58"/>
      <c r="M5" s="58"/>
      <c r="N5" s="59"/>
      <c r="O5" s="59"/>
      <c r="P5" s="59"/>
      <c r="Q5" s="59"/>
      <c r="R5" s="59"/>
      <c r="S5" s="59"/>
    </row>
    <row r="6" spans="1:19" x14ac:dyDescent="0.2">
      <c r="A6" s="71" t="e">
        <f>VLOOKUP(J6,Tables!$A:$B,2,FALSE)</f>
        <v>#N/A</v>
      </c>
      <c r="B6" s="71" t="str">
        <f t="shared" si="0"/>
        <v>-</v>
      </c>
      <c r="C6" s="71" t="str">
        <f t="shared" si="1"/>
        <v>-</v>
      </c>
      <c r="D6" s="57"/>
      <c r="E6" s="58"/>
      <c r="F6" s="58"/>
      <c r="G6" s="58"/>
      <c r="H6" s="58"/>
      <c r="I6" s="58"/>
      <c r="J6" s="58"/>
      <c r="K6" s="58"/>
      <c r="L6" s="58"/>
      <c r="M6" s="58"/>
      <c r="N6" s="59"/>
      <c r="O6" s="59"/>
      <c r="P6" s="59"/>
      <c r="Q6" s="59"/>
      <c r="R6" s="59"/>
      <c r="S6" s="59"/>
    </row>
    <row r="7" spans="1:19" x14ac:dyDescent="0.2">
      <c r="A7" s="71" t="e">
        <f>VLOOKUP(J7,Tables!$A:$B,2,FALSE)</f>
        <v>#N/A</v>
      </c>
      <c r="B7" s="71" t="str">
        <f t="shared" si="0"/>
        <v>-</v>
      </c>
      <c r="C7" s="71" t="str">
        <f t="shared" si="1"/>
        <v>-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9"/>
      <c r="O7" s="59"/>
      <c r="P7" s="59"/>
      <c r="Q7" s="59"/>
      <c r="R7" s="59"/>
      <c r="S7" s="59"/>
    </row>
    <row r="8" spans="1:19" s="69" customFormat="1" x14ac:dyDescent="0.2">
      <c r="A8" s="71" t="e">
        <f>VLOOKUP(J8,Tables!$A:$B,2,FALSE)</f>
        <v>#N/A</v>
      </c>
      <c r="B8" s="71" t="str">
        <f t="shared" si="0"/>
        <v>-</v>
      </c>
      <c r="C8" s="71" t="str">
        <f t="shared" si="1"/>
        <v>-</v>
      </c>
      <c r="D8" s="66"/>
      <c r="E8" s="67"/>
      <c r="F8" s="67"/>
      <c r="G8" s="67"/>
      <c r="H8" s="67"/>
      <c r="I8" s="67"/>
      <c r="J8" s="67"/>
      <c r="K8" s="67"/>
      <c r="L8" s="67"/>
      <c r="M8" s="67"/>
      <c r="N8" s="68"/>
      <c r="O8" s="68"/>
      <c r="P8" s="68"/>
      <c r="Q8" s="68"/>
      <c r="R8" s="68"/>
      <c r="S8" s="68"/>
    </row>
    <row r="9" spans="1:19" s="69" customFormat="1" x14ac:dyDescent="0.2">
      <c r="A9" s="71" t="e">
        <f>VLOOKUP(J9,Tables!$A:$B,2,FALSE)</f>
        <v>#N/A</v>
      </c>
      <c r="B9" s="71" t="str">
        <f t="shared" si="0"/>
        <v>-</v>
      </c>
      <c r="C9" s="71" t="str">
        <f t="shared" si="1"/>
        <v>-</v>
      </c>
      <c r="D9" s="66"/>
      <c r="E9" s="67"/>
      <c r="F9" s="67"/>
      <c r="G9" s="67"/>
      <c r="H9" s="67"/>
      <c r="I9" s="67"/>
      <c r="J9" s="67"/>
      <c r="K9" s="67"/>
      <c r="L9" s="67"/>
      <c r="M9" s="67"/>
      <c r="N9" s="68"/>
      <c r="O9" s="68"/>
      <c r="P9" s="68"/>
      <c r="Q9" s="68"/>
      <c r="R9" s="68"/>
      <c r="S9" s="68"/>
    </row>
    <row r="10" spans="1:19" x14ac:dyDescent="0.2">
      <c r="A10" s="71" t="e">
        <f>VLOOKUP(J10,Tables!$A:$B,2,FALSE)</f>
        <v>#N/A</v>
      </c>
      <c r="B10" s="71" t="str">
        <f t="shared" si="0"/>
        <v>-</v>
      </c>
      <c r="C10" s="71" t="str">
        <f t="shared" si="1"/>
        <v>-</v>
      </c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59"/>
      <c r="P10" s="59"/>
      <c r="Q10" s="59"/>
      <c r="R10" s="59"/>
      <c r="S10" s="59"/>
    </row>
    <row r="11" spans="1:19" x14ac:dyDescent="0.2">
      <c r="A11" s="71" t="e">
        <f>VLOOKUP(J11,Tables!$A:$B,2,FALSE)</f>
        <v>#N/A</v>
      </c>
      <c r="B11" s="71" t="str">
        <f t="shared" si="0"/>
        <v>-</v>
      </c>
      <c r="C11" s="71" t="str">
        <f t="shared" si="1"/>
        <v>-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9"/>
      <c r="O11" s="59"/>
      <c r="P11" s="59"/>
      <c r="Q11" s="59"/>
      <c r="R11" s="59"/>
      <c r="S11" s="59"/>
    </row>
    <row r="12" spans="1:19" x14ac:dyDescent="0.2">
      <c r="A12" s="71" t="e">
        <f>VLOOKUP(J12,Tables!$A:$B,2,FALSE)</f>
        <v>#N/A</v>
      </c>
      <c r="B12" s="71" t="str">
        <f t="shared" si="0"/>
        <v>-</v>
      </c>
      <c r="C12" s="71" t="str">
        <f t="shared" si="1"/>
        <v>-</v>
      </c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59"/>
      <c r="P12" s="59"/>
      <c r="Q12" s="59"/>
      <c r="R12" s="59"/>
      <c r="S12" s="59"/>
    </row>
    <row r="13" spans="1:19" x14ac:dyDescent="0.2">
      <c r="A13" s="71" t="e">
        <f>VLOOKUP(J13,Tables!$A:$B,2,FALSE)</f>
        <v>#N/A</v>
      </c>
      <c r="B13" s="71" t="str">
        <f t="shared" si="0"/>
        <v>-</v>
      </c>
      <c r="C13" s="71" t="str">
        <f t="shared" si="1"/>
        <v>-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59"/>
      <c r="P13" s="59"/>
      <c r="Q13" s="59"/>
      <c r="R13" s="59"/>
      <c r="S13" s="59"/>
    </row>
    <row r="14" spans="1:19" x14ac:dyDescent="0.2">
      <c r="A14" s="71" t="e">
        <f>VLOOKUP(J14,Tables!$A:$B,2,FALSE)</f>
        <v>#N/A</v>
      </c>
      <c r="B14" s="71" t="str">
        <f t="shared" si="0"/>
        <v>-</v>
      </c>
      <c r="C14" s="71" t="str">
        <f t="shared" si="1"/>
        <v>-</v>
      </c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59"/>
      <c r="P14" s="59"/>
      <c r="Q14" s="59"/>
      <c r="R14" s="59"/>
      <c r="S14" s="59"/>
    </row>
    <row r="15" spans="1:19" x14ac:dyDescent="0.2">
      <c r="A15" s="71" t="e">
        <f>VLOOKUP(J15,Tables!$A:$B,2,FALSE)</f>
        <v>#N/A</v>
      </c>
      <c r="B15" s="71" t="str">
        <f t="shared" si="0"/>
        <v>-</v>
      </c>
      <c r="C15" s="71" t="str">
        <f t="shared" si="1"/>
        <v>-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59"/>
      <c r="P15" s="59"/>
      <c r="Q15" s="59"/>
      <c r="R15" s="59"/>
      <c r="S15" s="59"/>
    </row>
    <row r="16" spans="1:19" x14ac:dyDescent="0.2">
      <c r="A16" s="71" t="e">
        <f>VLOOKUP(J16,Tables!$A:$B,2,FALSE)</f>
        <v>#N/A</v>
      </c>
      <c r="B16" s="71" t="str">
        <f t="shared" si="0"/>
        <v>-</v>
      </c>
      <c r="C16" s="71" t="str">
        <f t="shared" si="1"/>
        <v>-</v>
      </c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59"/>
      <c r="P16" s="59"/>
      <c r="Q16" s="59"/>
      <c r="R16" s="59"/>
      <c r="S16" s="59"/>
    </row>
    <row r="17" spans="1:19" x14ac:dyDescent="0.2">
      <c r="A17" s="71" t="e">
        <f>VLOOKUP(J17,Tables!$A:$B,2,FALSE)</f>
        <v>#N/A</v>
      </c>
      <c r="B17" s="71" t="str">
        <f t="shared" si="0"/>
        <v>-</v>
      </c>
      <c r="C17" s="71" t="str">
        <f t="shared" si="1"/>
        <v>-</v>
      </c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59"/>
      <c r="P17" s="59"/>
      <c r="Q17" s="59"/>
      <c r="R17" s="59"/>
      <c r="S17" s="59"/>
    </row>
    <row r="18" spans="1:19" x14ac:dyDescent="0.2">
      <c r="A18" s="71" t="e">
        <f>VLOOKUP(J18,Tables!$A:$B,2,FALSE)</f>
        <v>#N/A</v>
      </c>
      <c r="B18" s="71" t="str">
        <f t="shared" si="0"/>
        <v>-</v>
      </c>
      <c r="C18" s="71" t="str">
        <f t="shared" si="1"/>
        <v>-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59"/>
    </row>
    <row r="19" spans="1:19" x14ac:dyDescent="0.2">
      <c r="A19" s="71" t="e">
        <f>VLOOKUP(J19,Tables!$A:$B,2,FALSE)</f>
        <v>#N/A</v>
      </c>
      <c r="B19" s="71" t="str">
        <f t="shared" si="0"/>
        <v>-</v>
      </c>
      <c r="C19" s="71" t="str">
        <f t="shared" si="1"/>
        <v>-</v>
      </c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9"/>
      <c r="O19" s="59"/>
      <c r="P19" s="59"/>
      <c r="Q19" s="59"/>
      <c r="R19" s="59"/>
      <c r="S19" s="59"/>
    </row>
    <row r="20" spans="1:19" x14ac:dyDescent="0.2">
      <c r="A20" s="71" t="e">
        <f>VLOOKUP(J20,Tables!$A:$B,2,FALSE)</f>
        <v>#N/A</v>
      </c>
      <c r="B20" s="71" t="str">
        <f t="shared" si="0"/>
        <v>-</v>
      </c>
      <c r="C20" s="71" t="str">
        <f t="shared" si="1"/>
        <v>-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9"/>
      <c r="O20" s="59"/>
      <c r="P20" s="59"/>
      <c r="Q20" s="59"/>
      <c r="R20" s="59"/>
      <c r="S20" s="59"/>
    </row>
    <row r="21" spans="1:19" x14ac:dyDescent="0.2">
      <c r="A21" s="71" t="e">
        <f>VLOOKUP(J21,Tables!$A:$B,2,FALSE)</f>
        <v>#N/A</v>
      </c>
      <c r="B21" s="71" t="str">
        <f t="shared" si="0"/>
        <v>-</v>
      </c>
      <c r="C21" s="71" t="str">
        <f t="shared" si="1"/>
        <v>-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59"/>
      <c r="P21" s="59"/>
      <c r="Q21" s="59"/>
      <c r="R21" s="59"/>
      <c r="S21" s="59"/>
    </row>
    <row r="22" spans="1:19" x14ac:dyDescent="0.2">
      <c r="A22" s="71" t="e">
        <f>VLOOKUP(J22,Tables!$A:$B,2,FALSE)</f>
        <v>#N/A</v>
      </c>
      <c r="B22" s="71" t="str">
        <f t="shared" si="0"/>
        <v>-</v>
      </c>
      <c r="C22" s="71" t="str">
        <f t="shared" si="1"/>
        <v>-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59"/>
      <c r="P22" s="59"/>
      <c r="Q22" s="59"/>
      <c r="R22" s="59"/>
      <c r="S22" s="59"/>
    </row>
    <row r="23" spans="1:19" x14ac:dyDescent="0.2">
      <c r="A23" s="71" t="e">
        <f>VLOOKUP(J23,Tables!$A:$B,2,FALSE)</f>
        <v>#N/A</v>
      </c>
      <c r="B23" s="71" t="str">
        <f t="shared" si="0"/>
        <v>-</v>
      </c>
      <c r="C23" s="71" t="str">
        <f t="shared" si="1"/>
        <v>-</v>
      </c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59"/>
      <c r="P23" s="59"/>
      <c r="Q23" s="59"/>
      <c r="R23" s="59"/>
      <c r="S23" s="59"/>
    </row>
    <row r="24" spans="1:19" x14ac:dyDescent="0.2">
      <c r="A24" s="71" t="e">
        <f>VLOOKUP(J24,Tables!$A:$B,2,FALSE)</f>
        <v>#N/A</v>
      </c>
      <c r="B24" s="71" t="str">
        <f t="shared" si="0"/>
        <v>-</v>
      </c>
      <c r="C24" s="71" t="str">
        <f t="shared" si="1"/>
        <v>-</v>
      </c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59"/>
      <c r="P24" s="59"/>
      <c r="Q24" s="59"/>
      <c r="R24" s="59"/>
      <c r="S24" s="59"/>
    </row>
    <row r="25" spans="1:19" s="69" customFormat="1" x14ac:dyDescent="0.2">
      <c r="A25" s="71" t="e">
        <f>VLOOKUP(J25,Tables!$A:$B,2,FALSE)</f>
        <v>#N/A</v>
      </c>
      <c r="B25" s="71" t="str">
        <f t="shared" si="0"/>
        <v>-</v>
      </c>
      <c r="C25" s="71" t="str">
        <f t="shared" si="1"/>
        <v>-</v>
      </c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8"/>
      <c r="P25" s="68"/>
      <c r="Q25" s="68"/>
      <c r="R25" s="68"/>
      <c r="S25" s="68"/>
    </row>
    <row r="26" spans="1:19" x14ac:dyDescent="0.2">
      <c r="A26" s="71" t="e">
        <f>VLOOKUP(J26,Tables!$A:$B,2,FALSE)</f>
        <v>#N/A</v>
      </c>
      <c r="B26" s="71" t="str">
        <f t="shared" si="0"/>
        <v>-</v>
      </c>
      <c r="C26" s="71" t="str">
        <f t="shared" si="1"/>
        <v>-</v>
      </c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59"/>
      <c r="P26" s="59"/>
      <c r="Q26" s="59"/>
      <c r="R26" s="59"/>
      <c r="S26" s="59"/>
    </row>
    <row r="27" spans="1:19" x14ac:dyDescent="0.2">
      <c r="A27" s="71" t="e">
        <f>VLOOKUP(J27,Tables!$A:$B,2,FALSE)</f>
        <v>#N/A</v>
      </c>
      <c r="B27" s="71" t="str">
        <f t="shared" si="0"/>
        <v>-</v>
      </c>
      <c r="C27" s="71" t="str">
        <f t="shared" si="1"/>
        <v>-</v>
      </c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59"/>
      <c r="P27" s="59"/>
      <c r="Q27" s="59"/>
      <c r="R27" s="59"/>
      <c r="S27" s="59"/>
    </row>
    <row r="28" spans="1:19" x14ac:dyDescent="0.2">
      <c r="A28" s="71" t="e">
        <f>VLOOKUP(J28,Tables!$A:$B,2,FALSE)</f>
        <v>#N/A</v>
      </c>
      <c r="B28" s="71" t="str">
        <f t="shared" si="0"/>
        <v>-</v>
      </c>
      <c r="C28" s="71" t="str">
        <f t="shared" si="1"/>
        <v>-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59"/>
      <c r="P28" s="59"/>
      <c r="Q28" s="59"/>
      <c r="R28" s="59"/>
      <c r="S28" s="59"/>
    </row>
    <row r="29" spans="1:19" x14ac:dyDescent="0.2">
      <c r="A29" s="71" t="e">
        <f>VLOOKUP(J29,Tables!$A:$B,2,FALSE)</f>
        <v>#N/A</v>
      </c>
      <c r="B29" s="71" t="str">
        <f t="shared" si="0"/>
        <v>-</v>
      </c>
      <c r="C29" s="71" t="str">
        <f t="shared" si="1"/>
        <v>-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59"/>
      <c r="P29" s="59"/>
      <c r="Q29" s="59"/>
      <c r="R29" s="59"/>
      <c r="S29" s="59"/>
    </row>
    <row r="30" spans="1:19" x14ac:dyDescent="0.2">
      <c r="A30" s="71" t="e">
        <f>VLOOKUP(J30,Tables!$A:$B,2,FALSE)</f>
        <v>#N/A</v>
      </c>
      <c r="B30" s="71" t="str">
        <f t="shared" si="0"/>
        <v>-</v>
      </c>
      <c r="C30" s="71" t="str">
        <f t="shared" si="1"/>
        <v>-</v>
      </c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59"/>
      <c r="P30" s="59"/>
      <c r="Q30" s="59"/>
      <c r="R30" s="59"/>
      <c r="S30" s="59"/>
    </row>
    <row r="31" spans="1:19" x14ac:dyDescent="0.2">
      <c r="A31" s="71" t="e">
        <f>VLOOKUP(J31,Tables!$A:$B,2,FALSE)</f>
        <v>#N/A</v>
      </c>
      <c r="B31" s="71" t="str">
        <f t="shared" si="0"/>
        <v>-</v>
      </c>
      <c r="C31" s="71" t="str">
        <f t="shared" si="1"/>
        <v>-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9"/>
      <c r="P31" s="59"/>
      <c r="Q31" s="59"/>
      <c r="R31" s="59"/>
      <c r="S31" s="59"/>
    </row>
    <row r="32" spans="1:19" x14ac:dyDescent="0.2">
      <c r="A32" s="71" t="e">
        <f>VLOOKUP(J32,Tables!$A:$B,2,FALSE)</f>
        <v>#N/A</v>
      </c>
      <c r="B32" s="71" t="str">
        <f t="shared" si="0"/>
        <v>-</v>
      </c>
      <c r="C32" s="71" t="str">
        <f t="shared" si="1"/>
        <v>-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59"/>
      <c r="P32" s="59"/>
      <c r="Q32" s="59"/>
      <c r="R32" s="59"/>
      <c r="S32" s="59"/>
    </row>
    <row r="33" spans="1:19" x14ac:dyDescent="0.2">
      <c r="A33" s="71" t="e">
        <f>VLOOKUP(J33,Tables!$A:$B,2,FALSE)</f>
        <v>#N/A</v>
      </c>
      <c r="B33" s="71" t="str">
        <f t="shared" si="0"/>
        <v>-</v>
      </c>
      <c r="C33" s="71" t="str">
        <f t="shared" si="1"/>
        <v>-</v>
      </c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59"/>
      <c r="P33" s="59"/>
      <c r="Q33" s="59"/>
      <c r="R33" s="59"/>
      <c r="S33" s="59"/>
    </row>
    <row r="34" spans="1:19" x14ac:dyDescent="0.2">
      <c r="A34" s="71" t="e">
        <f>VLOOKUP(J34,Tables!$A:$B,2,FALSE)</f>
        <v>#N/A</v>
      </c>
      <c r="B34" s="71" t="str">
        <f t="shared" si="0"/>
        <v>-</v>
      </c>
      <c r="C34" s="71" t="str">
        <f t="shared" si="1"/>
        <v>-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59"/>
      <c r="P34" s="59"/>
      <c r="Q34" s="59"/>
      <c r="R34" s="59"/>
      <c r="S34" s="59"/>
    </row>
    <row r="35" spans="1:19" x14ac:dyDescent="0.2">
      <c r="A35" s="71" t="e">
        <f>VLOOKUP(J35,Tables!$A:$B,2,FALSE)</f>
        <v>#N/A</v>
      </c>
      <c r="B35" s="71" t="str">
        <f t="shared" si="0"/>
        <v>-</v>
      </c>
      <c r="C35" s="71" t="str">
        <f t="shared" si="1"/>
        <v>-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59"/>
      <c r="P35" s="59"/>
      <c r="Q35" s="59"/>
      <c r="R35" s="59"/>
      <c r="S35" s="59"/>
    </row>
    <row r="36" spans="1:19" x14ac:dyDescent="0.2">
      <c r="A36" s="71" t="e">
        <f>VLOOKUP(J36,Tables!$A:$B,2,FALSE)</f>
        <v>#N/A</v>
      </c>
      <c r="B36" s="71" t="str">
        <f t="shared" si="0"/>
        <v>-</v>
      </c>
      <c r="C36" s="71" t="str">
        <f t="shared" si="1"/>
        <v>-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9"/>
      <c r="P36" s="59"/>
      <c r="Q36" s="59"/>
      <c r="R36" s="59"/>
      <c r="S36" s="59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E64A82-56D8-4D92-993C-388473E6D088}">
  <dimension ref="A1:S36"/>
  <sheetViews>
    <sheetView workbookViewId="0">
      <selection activeCell="A2" sqref="A2:A36"/>
    </sheetView>
  </sheetViews>
  <sheetFormatPr defaultColWidth="8.85546875" defaultRowHeight="14.25" x14ac:dyDescent="0.2"/>
  <cols>
    <col min="1" max="1" width="7.42578125" style="71" bestFit="1" customWidth="1"/>
    <col min="2" max="2" width="10" style="71" bestFit="1" customWidth="1"/>
    <col min="3" max="3" width="10.28515625" style="71" bestFit="1" customWidth="1"/>
    <col min="4" max="4" width="6.7109375" style="60" bestFit="1" customWidth="1"/>
    <col min="5" max="5" width="8.7109375" style="56" bestFit="1" customWidth="1"/>
    <col min="6" max="6" width="8.7109375" style="56" hidden="1" customWidth="1"/>
    <col min="7" max="7" width="4.85546875" style="56" bestFit="1" customWidth="1"/>
    <col min="8" max="8" width="9.5703125" style="56" bestFit="1" customWidth="1"/>
    <col min="9" max="9" width="9.5703125" style="56" hidden="1" customWidth="1"/>
    <col min="10" max="10" width="8.85546875" style="56" bestFit="1" customWidth="1"/>
    <col min="11" max="13" width="8.85546875" style="56" hidden="1" customWidth="1"/>
    <col min="14" max="14" width="11.5703125" style="60" bestFit="1" customWidth="1"/>
    <col min="15" max="15" width="15.42578125" style="60" bestFit="1" customWidth="1"/>
    <col min="16" max="16" width="14.28515625" style="60" bestFit="1" customWidth="1"/>
    <col min="17" max="17" width="16.85546875" style="60" bestFit="1" customWidth="1"/>
    <col min="18" max="18" width="16.28515625" style="60" bestFit="1" customWidth="1"/>
    <col min="19" max="19" width="15.7109375" style="60" bestFit="1" customWidth="1"/>
    <col min="20" max="16384" width="8.85546875" style="60"/>
  </cols>
  <sheetData>
    <row r="1" spans="1:19" s="56" customFormat="1" ht="15" x14ac:dyDescent="0.25">
      <c r="A1" s="70" t="s">
        <v>76</v>
      </c>
      <c r="B1" s="70" t="s">
        <v>276</v>
      </c>
      <c r="C1" s="70" t="s">
        <v>277</v>
      </c>
      <c r="D1" s="55" t="s">
        <v>256</v>
      </c>
      <c r="E1" s="55" t="s">
        <v>40</v>
      </c>
      <c r="F1" s="55"/>
      <c r="G1" s="55" t="s">
        <v>257</v>
      </c>
      <c r="H1" s="55" t="s">
        <v>258</v>
      </c>
      <c r="I1" s="55"/>
      <c r="J1" s="55" t="s">
        <v>259</v>
      </c>
      <c r="K1" s="55"/>
      <c r="L1" s="55"/>
      <c r="M1" s="55"/>
      <c r="N1" s="55" t="s">
        <v>260</v>
      </c>
      <c r="O1" s="55" t="s">
        <v>261</v>
      </c>
      <c r="P1" s="55" t="s">
        <v>262</v>
      </c>
      <c r="Q1" s="55" t="s">
        <v>263</v>
      </c>
      <c r="R1" s="55" t="s">
        <v>264</v>
      </c>
      <c r="S1" s="55" t="s">
        <v>265</v>
      </c>
    </row>
    <row r="2" spans="1:19" x14ac:dyDescent="0.2">
      <c r="A2" s="71" t="e">
        <f>VLOOKUP(J2,Tables!$A:$B,2,FALSE)</f>
        <v>#N/A</v>
      </c>
      <c r="B2" s="71" t="str">
        <f t="shared" ref="B2:B36" si="0">CONCATENATE($J2,"-",LEFT(O2,2))</f>
        <v>-</v>
      </c>
      <c r="C2" s="71" t="str">
        <f t="shared" ref="C2:C36" si="1">CONCATENATE($J2,"-",LEFT(P2,2))</f>
        <v>-</v>
      </c>
      <c r="D2" s="57"/>
      <c r="E2" s="58"/>
      <c r="F2" s="58"/>
      <c r="G2" s="58"/>
      <c r="H2" s="58"/>
      <c r="I2" s="58"/>
      <c r="J2" s="58"/>
      <c r="K2" s="58"/>
      <c r="L2" s="58"/>
      <c r="M2" s="58"/>
      <c r="N2" s="59"/>
      <c r="O2" s="59"/>
      <c r="P2" s="59"/>
      <c r="Q2" s="59"/>
      <c r="R2" s="59"/>
      <c r="S2" s="59"/>
    </row>
    <row r="3" spans="1:19" x14ac:dyDescent="0.2">
      <c r="A3" s="71" t="e">
        <f>VLOOKUP(J3,Tables!$A:$B,2,FALSE)</f>
        <v>#N/A</v>
      </c>
      <c r="B3" s="71" t="str">
        <f t="shared" si="0"/>
        <v>-</v>
      </c>
      <c r="C3" s="71" t="str">
        <f t="shared" si="1"/>
        <v>-</v>
      </c>
      <c r="D3" s="57"/>
      <c r="E3" s="58"/>
      <c r="F3" s="58"/>
      <c r="G3" s="58"/>
      <c r="H3" s="58"/>
      <c r="I3" s="58"/>
      <c r="J3" s="58"/>
      <c r="K3" s="58"/>
      <c r="L3" s="58"/>
      <c r="M3" s="58"/>
      <c r="N3" s="59"/>
      <c r="O3" s="59"/>
      <c r="P3" s="59"/>
      <c r="Q3" s="59"/>
      <c r="R3" s="59"/>
      <c r="S3" s="59"/>
    </row>
    <row r="4" spans="1:19" x14ac:dyDescent="0.2">
      <c r="A4" s="71" t="e">
        <f>VLOOKUP(J4,Tables!$A:$B,2,FALSE)</f>
        <v>#N/A</v>
      </c>
      <c r="B4" s="71" t="str">
        <f t="shared" si="0"/>
        <v>-</v>
      </c>
      <c r="C4" s="71" t="str">
        <f t="shared" si="1"/>
        <v>-</v>
      </c>
      <c r="D4" s="57"/>
      <c r="E4" s="58"/>
      <c r="F4" s="58"/>
      <c r="G4" s="58"/>
      <c r="H4" s="58"/>
      <c r="I4" s="58"/>
      <c r="J4" s="58"/>
      <c r="K4" s="58"/>
      <c r="L4" s="58"/>
      <c r="M4" s="58"/>
      <c r="N4" s="59"/>
      <c r="O4" s="59"/>
      <c r="P4" s="59"/>
      <c r="Q4" s="59"/>
      <c r="R4" s="59"/>
      <c r="S4" s="59"/>
    </row>
    <row r="5" spans="1:19" x14ac:dyDescent="0.2">
      <c r="A5" s="71" t="e">
        <f>VLOOKUP(J5,Tables!$A:$B,2,FALSE)</f>
        <v>#N/A</v>
      </c>
      <c r="B5" s="71" t="str">
        <f t="shared" si="0"/>
        <v>-</v>
      </c>
      <c r="C5" s="71" t="str">
        <f t="shared" si="1"/>
        <v>-</v>
      </c>
      <c r="D5" s="57"/>
      <c r="E5" s="58"/>
      <c r="F5" s="58"/>
      <c r="G5" s="58"/>
      <c r="H5" s="58"/>
      <c r="I5" s="58"/>
      <c r="J5" s="58"/>
      <c r="K5" s="58"/>
      <c r="L5" s="58"/>
      <c r="M5" s="58"/>
      <c r="N5" s="59"/>
      <c r="O5" s="59"/>
      <c r="P5" s="59"/>
      <c r="Q5" s="59"/>
      <c r="R5" s="59"/>
      <c r="S5" s="59"/>
    </row>
    <row r="6" spans="1:19" x14ac:dyDescent="0.2">
      <c r="A6" s="71" t="e">
        <f>VLOOKUP(J6,Tables!$A:$B,2,FALSE)</f>
        <v>#N/A</v>
      </c>
      <c r="B6" s="71" t="str">
        <f t="shared" si="0"/>
        <v>-</v>
      </c>
      <c r="C6" s="71" t="str">
        <f t="shared" si="1"/>
        <v>-</v>
      </c>
      <c r="D6" s="57"/>
      <c r="E6" s="58"/>
      <c r="F6" s="58"/>
      <c r="G6" s="58"/>
      <c r="H6" s="58"/>
      <c r="I6" s="58"/>
      <c r="J6" s="58"/>
      <c r="K6" s="58"/>
      <c r="L6" s="58"/>
      <c r="M6" s="58"/>
      <c r="N6" s="59"/>
      <c r="O6" s="59"/>
      <c r="P6" s="59"/>
      <c r="Q6" s="59"/>
      <c r="R6" s="59"/>
      <c r="S6" s="59"/>
    </row>
    <row r="7" spans="1:19" x14ac:dyDescent="0.2">
      <c r="A7" s="71" t="e">
        <f>VLOOKUP(J7,Tables!$A:$B,2,FALSE)</f>
        <v>#N/A</v>
      </c>
      <c r="B7" s="71" t="str">
        <f t="shared" si="0"/>
        <v>-</v>
      </c>
      <c r="C7" s="71" t="str">
        <f t="shared" si="1"/>
        <v>-</v>
      </c>
      <c r="D7" s="57"/>
      <c r="E7" s="58"/>
      <c r="F7" s="58"/>
      <c r="G7" s="58"/>
      <c r="H7" s="58"/>
      <c r="I7" s="58"/>
      <c r="J7" s="58"/>
      <c r="K7" s="58"/>
      <c r="L7" s="58"/>
      <c r="M7" s="58"/>
      <c r="N7" s="59"/>
      <c r="O7" s="59"/>
      <c r="P7" s="59"/>
      <c r="Q7" s="59"/>
      <c r="R7" s="59"/>
      <c r="S7" s="59"/>
    </row>
    <row r="8" spans="1:19" s="69" customFormat="1" x14ac:dyDescent="0.2">
      <c r="A8" s="71" t="e">
        <f>VLOOKUP(J8,Tables!$A:$B,2,FALSE)</f>
        <v>#N/A</v>
      </c>
      <c r="B8" s="71" t="str">
        <f t="shared" si="0"/>
        <v>-</v>
      </c>
      <c r="C8" s="71" t="str">
        <f t="shared" si="1"/>
        <v>-</v>
      </c>
      <c r="D8" s="66"/>
      <c r="E8" s="67"/>
      <c r="F8" s="67"/>
      <c r="G8" s="67"/>
      <c r="H8" s="67"/>
      <c r="I8" s="67"/>
      <c r="J8" s="67"/>
      <c r="K8" s="67"/>
      <c r="L8" s="67"/>
      <c r="M8" s="67"/>
      <c r="N8" s="68"/>
      <c r="O8" s="68"/>
      <c r="P8" s="68"/>
      <c r="Q8" s="68"/>
      <c r="R8" s="68"/>
      <c r="S8" s="68"/>
    </row>
    <row r="9" spans="1:19" s="69" customFormat="1" x14ac:dyDescent="0.2">
      <c r="A9" s="71" t="e">
        <f>VLOOKUP(J9,Tables!$A:$B,2,FALSE)</f>
        <v>#N/A</v>
      </c>
      <c r="B9" s="71" t="str">
        <f t="shared" si="0"/>
        <v>-</v>
      </c>
      <c r="C9" s="71" t="str">
        <f t="shared" si="1"/>
        <v>-</v>
      </c>
      <c r="D9" s="66"/>
      <c r="E9" s="67"/>
      <c r="F9" s="67"/>
      <c r="G9" s="67"/>
      <c r="H9" s="67"/>
      <c r="I9" s="67"/>
      <c r="J9" s="67"/>
      <c r="K9" s="67"/>
      <c r="L9" s="67"/>
      <c r="M9" s="67"/>
      <c r="N9" s="68"/>
      <c r="O9" s="68"/>
      <c r="P9" s="68"/>
      <c r="Q9" s="68"/>
      <c r="R9" s="68"/>
      <c r="S9" s="68"/>
    </row>
    <row r="10" spans="1:19" x14ac:dyDescent="0.2">
      <c r="A10" s="71" t="e">
        <f>VLOOKUP(J10,Tables!$A:$B,2,FALSE)</f>
        <v>#N/A</v>
      </c>
      <c r="B10" s="71" t="str">
        <f t="shared" si="0"/>
        <v>-</v>
      </c>
      <c r="C10" s="71" t="str">
        <f t="shared" si="1"/>
        <v>-</v>
      </c>
      <c r="D10" s="57"/>
      <c r="E10" s="58"/>
      <c r="F10" s="58"/>
      <c r="G10" s="58"/>
      <c r="H10" s="58"/>
      <c r="I10" s="58"/>
      <c r="J10" s="58"/>
      <c r="K10" s="58"/>
      <c r="L10" s="58"/>
      <c r="M10" s="58"/>
      <c r="N10" s="59"/>
      <c r="O10" s="59"/>
      <c r="P10" s="59"/>
      <c r="Q10" s="59"/>
      <c r="R10" s="59"/>
      <c r="S10" s="59"/>
    </row>
    <row r="11" spans="1:19" x14ac:dyDescent="0.2">
      <c r="A11" s="71" t="e">
        <f>VLOOKUP(J11,Tables!$A:$B,2,FALSE)</f>
        <v>#N/A</v>
      </c>
      <c r="B11" s="71" t="str">
        <f t="shared" si="0"/>
        <v>-</v>
      </c>
      <c r="C11" s="71" t="str">
        <f t="shared" si="1"/>
        <v>-</v>
      </c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9"/>
      <c r="O11" s="59"/>
      <c r="P11" s="59"/>
      <c r="Q11" s="59"/>
      <c r="R11" s="59"/>
      <c r="S11" s="59"/>
    </row>
    <row r="12" spans="1:19" x14ac:dyDescent="0.2">
      <c r="A12" s="71" t="e">
        <f>VLOOKUP(J12,Tables!$A:$B,2,FALSE)</f>
        <v>#N/A</v>
      </c>
      <c r="B12" s="71" t="str">
        <f t="shared" si="0"/>
        <v>-</v>
      </c>
      <c r="C12" s="71" t="str">
        <f t="shared" si="1"/>
        <v>-</v>
      </c>
      <c r="D12" s="57"/>
      <c r="E12" s="58"/>
      <c r="F12" s="58"/>
      <c r="G12" s="58"/>
      <c r="H12" s="58"/>
      <c r="I12" s="58"/>
      <c r="J12" s="58"/>
      <c r="K12" s="58"/>
      <c r="L12" s="58"/>
      <c r="M12" s="58"/>
      <c r="N12" s="59"/>
      <c r="O12" s="59"/>
      <c r="P12" s="59"/>
      <c r="Q12" s="59"/>
      <c r="R12" s="59"/>
      <c r="S12" s="59"/>
    </row>
    <row r="13" spans="1:19" x14ac:dyDescent="0.2">
      <c r="A13" s="71" t="e">
        <f>VLOOKUP(J13,Tables!$A:$B,2,FALSE)</f>
        <v>#N/A</v>
      </c>
      <c r="B13" s="71" t="str">
        <f t="shared" si="0"/>
        <v>-</v>
      </c>
      <c r="C13" s="71" t="str">
        <f t="shared" si="1"/>
        <v>-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9"/>
      <c r="O13" s="59"/>
      <c r="P13" s="59"/>
      <c r="Q13" s="59"/>
      <c r="R13" s="59"/>
      <c r="S13" s="59"/>
    </row>
    <row r="14" spans="1:19" x14ac:dyDescent="0.2">
      <c r="A14" s="71" t="e">
        <f>VLOOKUP(J14,Tables!$A:$B,2,FALSE)</f>
        <v>#N/A</v>
      </c>
      <c r="B14" s="71" t="str">
        <f t="shared" si="0"/>
        <v>-</v>
      </c>
      <c r="C14" s="71" t="str">
        <f t="shared" si="1"/>
        <v>-</v>
      </c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59"/>
      <c r="P14" s="59"/>
      <c r="Q14" s="59"/>
      <c r="R14" s="59"/>
      <c r="S14" s="59"/>
    </row>
    <row r="15" spans="1:19" x14ac:dyDescent="0.2">
      <c r="A15" s="71" t="e">
        <f>VLOOKUP(J15,Tables!$A:$B,2,FALSE)</f>
        <v>#N/A</v>
      </c>
      <c r="B15" s="71" t="str">
        <f t="shared" si="0"/>
        <v>-</v>
      </c>
      <c r="C15" s="71" t="str">
        <f t="shared" si="1"/>
        <v>-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9"/>
      <c r="O15" s="59"/>
      <c r="P15" s="59"/>
      <c r="Q15" s="59"/>
      <c r="R15" s="59"/>
      <c r="S15" s="59"/>
    </row>
    <row r="16" spans="1:19" x14ac:dyDescent="0.2">
      <c r="A16" s="71" t="e">
        <f>VLOOKUP(J16,Tables!$A:$B,2,FALSE)</f>
        <v>#N/A</v>
      </c>
      <c r="B16" s="71" t="str">
        <f t="shared" si="0"/>
        <v>-</v>
      </c>
      <c r="C16" s="71" t="str">
        <f t="shared" si="1"/>
        <v>-</v>
      </c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9"/>
      <c r="O16" s="59"/>
      <c r="P16" s="59"/>
      <c r="Q16" s="59"/>
      <c r="R16" s="59"/>
      <c r="S16" s="59"/>
    </row>
    <row r="17" spans="1:19" x14ac:dyDescent="0.2">
      <c r="A17" s="71" t="e">
        <f>VLOOKUP(J17,Tables!$A:$B,2,FALSE)</f>
        <v>#N/A</v>
      </c>
      <c r="B17" s="71" t="str">
        <f t="shared" si="0"/>
        <v>-</v>
      </c>
      <c r="C17" s="71" t="str">
        <f t="shared" si="1"/>
        <v>-</v>
      </c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9"/>
      <c r="O17" s="59"/>
      <c r="P17" s="59"/>
      <c r="Q17" s="59"/>
      <c r="R17" s="59"/>
      <c r="S17" s="59"/>
    </row>
    <row r="18" spans="1:19" x14ac:dyDescent="0.2">
      <c r="A18" s="71" t="e">
        <f>VLOOKUP(J18,Tables!$A:$B,2,FALSE)</f>
        <v>#N/A</v>
      </c>
      <c r="B18" s="71" t="str">
        <f t="shared" si="0"/>
        <v>-</v>
      </c>
      <c r="C18" s="71" t="str">
        <f t="shared" si="1"/>
        <v>-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9"/>
      <c r="O18" s="59"/>
      <c r="P18" s="59"/>
      <c r="Q18" s="59"/>
      <c r="R18" s="59"/>
      <c r="S18" s="59"/>
    </row>
    <row r="19" spans="1:19" x14ac:dyDescent="0.2">
      <c r="A19" s="71" t="e">
        <f>VLOOKUP(J19,Tables!$A:$B,2,FALSE)</f>
        <v>#N/A</v>
      </c>
      <c r="B19" s="71" t="str">
        <f t="shared" si="0"/>
        <v>-</v>
      </c>
      <c r="C19" s="71" t="str">
        <f t="shared" si="1"/>
        <v>-</v>
      </c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9"/>
      <c r="O19" s="59"/>
      <c r="P19" s="59"/>
      <c r="Q19" s="59"/>
      <c r="R19" s="59"/>
      <c r="S19" s="59"/>
    </row>
    <row r="20" spans="1:19" x14ac:dyDescent="0.2">
      <c r="A20" s="71" t="e">
        <f>VLOOKUP(J20,Tables!$A:$B,2,FALSE)</f>
        <v>#N/A</v>
      </c>
      <c r="B20" s="71" t="str">
        <f t="shared" si="0"/>
        <v>-</v>
      </c>
      <c r="C20" s="71" t="str">
        <f t="shared" si="1"/>
        <v>-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9"/>
      <c r="O20" s="59"/>
      <c r="P20" s="59"/>
      <c r="Q20" s="59"/>
      <c r="R20" s="59"/>
      <c r="S20" s="59"/>
    </row>
    <row r="21" spans="1:19" x14ac:dyDescent="0.2">
      <c r="A21" s="71" t="e">
        <f>VLOOKUP(J21,Tables!$A:$B,2,FALSE)</f>
        <v>#N/A</v>
      </c>
      <c r="B21" s="71" t="str">
        <f t="shared" si="0"/>
        <v>-</v>
      </c>
      <c r="C21" s="71" t="str">
        <f t="shared" si="1"/>
        <v>-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9"/>
      <c r="O21" s="59"/>
      <c r="P21" s="59"/>
      <c r="Q21" s="59"/>
      <c r="R21" s="59"/>
      <c r="S21" s="59"/>
    </row>
    <row r="22" spans="1:19" x14ac:dyDescent="0.2">
      <c r="A22" s="71" t="e">
        <f>VLOOKUP(J22,Tables!$A:$B,2,FALSE)</f>
        <v>#N/A</v>
      </c>
      <c r="B22" s="71" t="str">
        <f t="shared" si="0"/>
        <v>-</v>
      </c>
      <c r="C22" s="71" t="str">
        <f t="shared" si="1"/>
        <v>-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9"/>
      <c r="O22" s="59"/>
      <c r="P22" s="59"/>
      <c r="Q22" s="59"/>
      <c r="R22" s="59"/>
      <c r="S22" s="59"/>
    </row>
    <row r="23" spans="1:19" x14ac:dyDescent="0.2">
      <c r="A23" s="71" t="e">
        <f>VLOOKUP(J23,Tables!$A:$B,2,FALSE)</f>
        <v>#N/A</v>
      </c>
      <c r="B23" s="71" t="str">
        <f t="shared" si="0"/>
        <v>-</v>
      </c>
      <c r="C23" s="71" t="str">
        <f t="shared" si="1"/>
        <v>-</v>
      </c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59"/>
      <c r="P23" s="59"/>
      <c r="Q23" s="59"/>
      <c r="R23" s="59"/>
      <c r="S23" s="59"/>
    </row>
    <row r="24" spans="1:19" x14ac:dyDescent="0.2">
      <c r="A24" s="71" t="e">
        <f>VLOOKUP(J24,Tables!$A:$B,2,FALSE)</f>
        <v>#N/A</v>
      </c>
      <c r="B24" s="71" t="str">
        <f t="shared" si="0"/>
        <v>-</v>
      </c>
      <c r="C24" s="71" t="str">
        <f t="shared" si="1"/>
        <v>-</v>
      </c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59"/>
      <c r="P24" s="59"/>
      <c r="Q24" s="59"/>
      <c r="R24" s="59"/>
      <c r="S24" s="59"/>
    </row>
    <row r="25" spans="1:19" s="69" customFormat="1" x14ac:dyDescent="0.2">
      <c r="A25" s="71" t="e">
        <f>VLOOKUP(J25,Tables!$A:$B,2,FALSE)</f>
        <v>#N/A</v>
      </c>
      <c r="B25" s="71" t="str">
        <f t="shared" si="0"/>
        <v>-</v>
      </c>
      <c r="C25" s="71" t="str">
        <f t="shared" si="1"/>
        <v>-</v>
      </c>
      <c r="D25" s="66"/>
      <c r="E25" s="67"/>
      <c r="F25" s="67"/>
      <c r="G25" s="67"/>
      <c r="H25" s="67"/>
      <c r="I25" s="67"/>
      <c r="J25" s="67"/>
      <c r="K25" s="67"/>
      <c r="L25" s="67"/>
      <c r="M25" s="67"/>
      <c r="N25" s="68"/>
      <c r="O25" s="68"/>
      <c r="P25" s="68"/>
      <c r="Q25" s="68"/>
      <c r="R25" s="68"/>
      <c r="S25" s="68"/>
    </row>
    <row r="26" spans="1:19" x14ac:dyDescent="0.2">
      <c r="A26" s="71" t="e">
        <f>VLOOKUP(J26,Tables!$A:$B,2,FALSE)</f>
        <v>#N/A</v>
      </c>
      <c r="B26" s="71" t="str">
        <f t="shared" si="0"/>
        <v>-</v>
      </c>
      <c r="C26" s="71" t="str">
        <f t="shared" si="1"/>
        <v>-</v>
      </c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9"/>
      <c r="O26" s="59"/>
      <c r="P26" s="59"/>
      <c r="Q26" s="59"/>
      <c r="R26" s="59"/>
      <c r="S26" s="59"/>
    </row>
    <row r="27" spans="1:19" x14ac:dyDescent="0.2">
      <c r="A27" s="71" t="e">
        <f>VLOOKUP(J27,Tables!$A:$B,2,FALSE)</f>
        <v>#N/A</v>
      </c>
      <c r="B27" s="71" t="str">
        <f t="shared" si="0"/>
        <v>-</v>
      </c>
      <c r="C27" s="71" t="str">
        <f t="shared" si="1"/>
        <v>-</v>
      </c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9"/>
      <c r="O27" s="59"/>
      <c r="P27" s="59"/>
      <c r="Q27" s="59"/>
      <c r="R27" s="59"/>
      <c r="S27" s="59"/>
    </row>
    <row r="28" spans="1:19" x14ac:dyDescent="0.2">
      <c r="A28" s="71" t="e">
        <f>VLOOKUP(J28,Tables!$A:$B,2,FALSE)</f>
        <v>#N/A</v>
      </c>
      <c r="B28" s="71" t="str">
        <f t="shared" si="0"/>
        <v>-</v>
      </c>
      <c r="C28" s="71" t="str">
        <f t="shared" si="1"/>
        <v>-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9"/>
      <c r="O28" s="59"/>
      <c r="P28" s="59"/>
      <c r="Q28" s="59"/>
      <c r="R28" s="59"/>
      <c r="S28" s="59"/>
    </row>
    <row r="29" spans="1:19" x14ac:dyDescent="0.2">
      <c r="A29" s="71" t="e">
        <f>VLOOKUP(J29,Tables!$A:$B,2,FALSE)</f>
        <v>#N/A</v>
      </c>
      <c r="B29" s="71" t="str">
        <f t="shared" si="0"/>
        <v>-</v>
      </c>
      <c r="C29" s="71" t="str">
        <f t="shared" si="1"/>
        <v>-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9"/>
      <c r="O29" s="59"/>
      <c r="P29" s="59"/>
      <c r="Q29" s="59"/>
      <c r="R29" s="59"/>
      <c r="S29" s="59"/>
    </row>
    <row r="30" spans="1:19" x14ac:dyDescent="0.2">
      <c r="A30" s="71" t="e">
        <f>VLOOKUP(J30,Tables!$A:$B,2,FALSE)</f>
        <v>#N/A</v>
      </c>
      <c r="B30" s="71" t="str">
        <f t="shared" si="0"/>
        <v>-</v>
      </c>
      <c r="C30" s="71" t="str">
        <f t="shared" si="1"/>
        <v>-</v>
      </c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9"/>
      <c r="O30" s="59"/>
      <c r="P30" s="59"/>
      <c r="Q30" s="59"/>
      <c r="R30" s="59"/>
      <c r="S30" s="59"/>
    </row>
    <row r="31" spans="1:19" x14ac:dyDescent="0.2">
      <c r="A31" s="71" t="e">
        <f>VLOOKUP(J31,Tables!$A:$B,2,FALSE)</f>
        <v>#N/A</v>
      </c>
      <c r="B31" s="71" t="str">
        <f t="shared" si="0"/>
        <v>-</v>
      </c>
      <c r="C31" s="71" t="str">
        <f t="shared" si="1"/>
        <v>-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9"/>
      <c r="O31" s="59"/>
      <c r="P31" s="59"/>
      <c r="Q31" s="59"/>
      <c r="R31" s="59"/>
      <c r="S31" s="59"/>
    </row>
    <row r="32" spans="1:19" x14ac:dyDescent="0.2">
      <c r="A32" s="71" t="e">
        <f>VLOOKUP(J32,Tables!$A:$B,2,FALSE)</f>
        <v>#N/A</v>
      </c>
      <c r="B32" s="71" t="str">
        <f t="shared" si="0"/>
        <v>-</v>
      </c>
      <c r="C32" s="71" t="str">
        <f t="shared" si="1"/>
        <v>-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9"/>
      <c r="O32" s="59"/>
      <c r="P32" s="59"/>
      <c r="Q32" s="59"/>
      <c r="R32" s="59"/>
      <c r="S32" s="59"/>
    </row>
    <row r="33" spans="1:19" x14ac:dyDescent="0.2">
      <c r="A33" s="71" t="e">
        <f>VLOOKUP(J33,Tables!$A:$B,2,FALSE)</f>
        <v>#N/A</v>
      </c>
      <c r="B33" s="71" t="str">
        <f t="shared" si="0"/>
        <v>-</v>
      </c>
      <c r="C33" s="71" t="str">
        <f t="shared" si="1"/>
        <v>-</v>
      </c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9"/>
      <c r="O33" s="59"/>
      <c r="P33" s="59"/>
      <c r="Q33" s="59"/>
      <c r="R33" s="59"/>
      <c r="S33" s="59"/>
    </row>
    <row r="34" spans="1:19" x14ac:dyDescent="0.2">
      <c r="A34" s="71" t="e">
        <f>VLOOKUP(J34,Tables!$A:$B,2,FALSE)</f>
        <v>#N/A</v>
      </c>
      <c r="B34" s="71" t="str">
        <f t="shared" si="0"/>
        <v>-</v>
      </c>
      <c r="C34" s="71" t="str">
        <f t="shared" si="1"/>
        <v>-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9"/>
      <c r="O34" s="59"/>
      <c r="P34" s="59"/>
      <c r="Q34" s="59"/>
      <c r="R34" s="59"/>
      <c r="S34" s="59"/>
    </row>
    <row r="35" spans="1:19" x14ac:dyDescent="0.2">
      <c r="A35" s="71" t="e">
        <f>VLOOKUP(J35,Tables!$A:$B,2,FALSE)</f>
        <v>#N/A</v>
      </c>
      <c r="B35" s="71" t="str">
        <f t="shared" si="0"/>
        <v>-</v>
      </c>
      <c r="C35" s="71" t="str">
        <f t="shared" si="1"/>
        <v>-</v>
      </c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9"/>
      <c r="O35" s="59"/>
      <c r="P35" s="59"/>
      <c r="Q35" s="59"/>
      <c r="R35" s="59"/>
      <c r="S35" s="59"/>
    </row>
    <row r="36" spans="1:19" x14ac:dyDescent="0.2">
      <c r="A36" s="71" t="e">
        <f>VLOOKUP(J36,Tables!$A:$B,2,FALSE)</f>
        <v>#N/A</v>
      </c>
      <c r="B36" s="71" t="str">
        <f t="shared" si="0"/>
        <v>-</v>
      </c>
      <c r="C36" s="71" t="str">
        <f t="shared" si="1"/>
        <v>-</v>
      </c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9"/>
      <c r="O36" s="59"/>
      <c r="P36" s="59"/>
      <c r="Q36" s="59"/>
      <c r="R36" s="59"/>
      <c r="S36" s="59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AFEB3-0C91-47E8-AB36-5553054CF56D}">
  <dimension ref="A1:B36"/>
  <sheetViews>
    <sheetView workbookViewId="0">
      <selection activeCell="J10" sqref="J10"/>
    </sheetView>
  </sheetViews>
  <sheetFormatPr defaultColWidth="8.85546875" defaultRowHeight="14.25" x14ac:dyDescent="0.2"/>
  <cols>
    <col min="1" max="1" width="8.85546875" style="65" bestFit="1" customWidth="1"/>
    <col min="2" max="2" width="7.28515625" style="65" bestFit="1" customWidth="1"/>
    <col min="3" max="16384" width="8.85546875" style="63"/>
  </cols>
  <sheetData>
    <row r="1" spans="1:2" x14ac:dyDescent="0.2">
      <c r="A1" s="61" t="s">
        <v>259</v>
      </c>
      <c r="B1" s="62" t="s">
        <v>76</v>
      </c>
    </row>
    <row r="2" spans="1:2" x14ac:dyDescent="0.2">
      <c r="A2" s="64" t="s">
        <v>271</v>
      </c>
      <c r="B2" s="65">
        <v>1</v>
      </c>
    </row>
    <row r="3" spans="1:2" x14ac:dyDescent="0.2">
      <c r="A3" s="64" t="s">
        <v>268</v>
      </c>
      <c r="B3" s="65">
        <v>1</v>
      </c>
    </row>
    <row r="4" spans="1:2" x14ac:dyDescent="0.2">
      <c r="A4" s="64" t="s">
        <v>266</v>
      </c>
      <c r="B4" s="65">
        <v>1</v>
      </c>
    </row>
    <row r="5" spans="1:2" x14ac:dyDescent="0.2">
      <c r="A5" s="64" t="s">
        <v>270</v>
      </c>
      <c r="B5" s="65">
        <v>2</v>
      </c>
    </row>
    <row r="6" spans="1:2" x14ac:dyDescent="0.2">
      <c r="A6" s="64" t="s">
        <v>273</v>
      </c>
      <c r="B6" s="65">
        <v>2</v>
      </c>
    </row>
    <row r="7" spans="1:2" x14ac:dyDescent="0.2">
      <c r="A7" s="64" t="s">
        <v>267</v>
      </c>
      <c r="B7" s="65">
        <v>1</v>
      </c>
    </row>
    <row r="8" spans="1:2" x14ac:dyDescent="0.2">
      <c r="A8" s="64" t="s">
        <v>272</v>
      </c>
      <c r="B8" s="65">
        <v>1</v>
      </c>
    </row>
    <row r="9" spans="1:2" x14ac:dyDescent="0.2">
      <c r="A9" s="64" t="s">
        <v>274</v>
      </c>
      <c r="B9" s="65">
        <v>1</v>
      </c>
    </row>
    <row r="10" spans="1:2" x14ac:dyDescent="0.2">
      <c r="A10" s="64" t="s">
        <v>269</v>
      </c>
      <c r="B10" s="65">
        <v>2</v>
      </c>
    </row>
    <row r="11" spans="1:2" x14ac:dyDescent="0.2">
      <c r="A11" s="64" t="s">
        <v>275</v>
      </c>
      <c r="B11" s="65">
        <v>2</v>
      </c>
    </row>
    <row r="12" spans="1:2" x14ac:dyDescent="0.2">
      <c r="A12" s="33"/>
    </row>
    <row r="13" spans="1:2" x14ac:dyDescent="0.2">
      <c r="A13" s="33"/>
    </row>
    <row r="14" spans="1:2" x14ac:dyDescent="0.2">
      <c r="A14" s="33"/>
    </row>
    <row r="15" spans="1:2" x14ac:dyDescent="0.2">
      <c r="A15" s="33"/>
    </row>
    <row r="16" spans="1:2" x14ac:dyDescent="0.2">
      <c r="A16" s="33"/>
    </row>
    <row r="17" spans="1:1" x14ac:dyDescent="0.2">
      <c r="A17" s="33"/>
    </row>
    <row r="18" spans="1:1" x14ac:dyDescent="0.2">
      <c r="A18" s="33"/>
    </row>
    <row r="19" spans="1:1" x14ac:dyDescent="0.2">
      <c r="A19" s="33"/>
    </row>
    <row r="20" spans="1:1" x14ac:dyDescent="0.2">
      <c r="A20" s="33"/>
    </row>
    <row r="21" spans="1:1" x14ac:dyDescent="0.2">
      <c r="A21" s="33"/>
    </row>
    <row r="22" spans="1:1" x14ac:dyDescent="0.2">
      <c r="A22" s="33"/>
    </row>
    <row r="23" spans="1:1" x14ac:dyDescent="0.2">
      <c r="A23" s="33"/>
    </row>
    <row r="24" spans="1:1" x14ac:dyDescent="0.2">
      <c r="A24" s="33"/>
    </row>
    <row r="25" spans="1:1" x14ac:dyDescent="0.2">
      <c r="A25" s="33"/>
    </row>
    <row r="26" spans="1:1" x14ac:dyDescent="0.2">
      <c r="A26" s="33"/>
    </row>
    <row r="27" spans="1:1" x14ac:dyDescent="0.2">
      <c r="A27" s="33"/>
    </row>
    <row r="28" spans="1:1" x14ac:dyDescent="0.2">
      <c r="A28" s="33"/>
    </row>
    <row r="29" spans="1:1" x14ac:dyDescent="0.2">
      <c r="A29" s="33"/>
    </row>
    <row r="30" spans="1:1" x14ac:dyDescent="0.2">
      <c r="A30" s="33"/>
    </row>
    <row r="31" spans="1:1" x14ac:dyDescent="0.2">
      <c r="A31" s="33"/>
    </row>
    <row r="32" spans="1:1" x14ac:dyDescent="0.2">
      <c r="A32" s="33"/>
    </row>
    <row r="33" spans="1:1" x14ac:dyDescent="0.2">
      <c r="A33" s="33"/>
    </row>
    <row r="34" spans="1:1" x14ac:dyDescent="0.2">
      <c r="A34" s="33"/>
    </row>
    <row r="35" spans="1:1" x14ac:dyDescent="0.2">
      <c r="A35" s="33"/>
    </row>
    <row r="36" spans="1:1" x14ac:dyDescent="0.2">
      <c r="A36" s="3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R54"/>
  <sheetViews>
    <sheetView tabSelected="1" zoomScaleNormal="100" workbookViewId="0">
      <selection activeCell="F2" sqref="F2"/>
    </sheetView>
  </sheetViews>
  <sheetFormatPr defaultRowHeight="14.1" customHeight="1" x14ac:dyDescent="0.2"/>
  <cols>
    <col min="1" max="1" width="16.28515625" style="17" bestFit="1" customWidth="1"/>
    <col min="2" max="2" width="9.140625" style="15" bestFit="1"/>
    <col min="3" max="3" width="10.140625" style="13" customWidth="1"/>
    <col min="4" max="4" width="7.7109375" style="1" customWidth="1"/>
    <col min="5" max="5" width="6.42578125" style="1" hidden="1" customWidth="1"/>
    <col min="6" max="6" width="15.140625" style="17" bestFit="1" customWidth="1"/>
    <col min="7" max="7" width="9.28515625" style="15" bestFit="1" customWidth="1"/>
    <col min="8" max="8" width="10" style="13" customWidth="1"/>
    <col min="9" max="10" width="9.140625" style="1"/>
    <col min="11" max="11" width="12.5703125" style="1" customWidth="1"/>
    <col min="12" max="16384" width="9.140625" style="1"/>
  </cols>
  <sheetData>
    <row r="1" spans="1:18" s="12" customFormat="1" ht="18" x14ac:dyDescent="0.2">
      <c r="B1" s="92" t="s">
        <v>348</v>
      </c>
      <c r="C1" s="92"/>
      <c r="D1" s="92"/>
      <c r="E1" s="92"/>
      <c r="F1" s="92"/>
      <c r="G1" s="93"/>
      <c r="H1" s="13"/>
    </row>
    <row r="2" spans="1:18" s="12" customFormat="1" ht="18" x14ac:dyDescent="0.2">
      <c r="B2" s="94" t="s">
        <v>88</v>
      </c>
      <c r="C2" s="94"/>
      <c r="D2" s="94"/>
      <c r="E2" s="14"/>
      <c r="F2" s="36">
        <f>'Points by Referee'!N1</f>
        <v>43722</v>
      </c>
      <c r="G2" s="15"/>
      <c r="H2" s="13"/>
    </row>
    <row r="3" spans="1:18" ht="14.1" customHeight="1" x14ac:dyDescent="0.2">
      <c r="A3" s="16" t="s">
        <v>77</v>
      </c>
      <c r="F3" s="16" t="s">
        <v>78</v>
      </c>
      <c r="J3" s="45" t="s">
        <v>251</v>
      </c>
    </row>
    <row r="4" spans="1:18" ht="14.1" customHeight="1" x14ac:dyDescent="0.2">
      <c r="A4" s="17" t="s">
        <v>211</v>
      </c>
      <c r="C4" s="53">
        <v>19</v>
      </c>
      <c r="F4" s="17" t="s">
        <v>211</v>
      </c>
      <c r="H4" s="53">
        <v>19</v>
      </c>
      <c r="J4" s="46" t="s">
        <v>252</v>
      </c>
    </row>
    <row r="5" spans="1:18" s="20" customFormat="1" ht="14.1" customHeight="1" x14ac:dyDescent="0.2">
      <c r="A5" s="18" t="s">
        <v>79</v>
      </c>
      <c r="B5" s="18" t="s">
        <v>80</v>
      </c>
      <c r="C5" s="19" t="s">
        <v>81</v>
      </c>
      <c r="F5" s="18" t="s">
        <v>79</v>
      </c>
      <c r="G5" s="18" t="s">
        <v>80</v>
      </c>
      <c r="H5" s="19" t="s">
        <v>81</v>
      </c>
      <c r="J5" s="47" t="s">
        <v>253</v>
      </c>
    </row>
    <row r="6" spans="1:18" ht="14.1" customHeight="1" x14ac:dyDescent="0.3">
      <c r="A6" s="2" t="s">
        <v>352</v>
      </c>
      <c r="B6" s="21" t="s">
        <v>282</v>
      </c>
      <c r="C6" s="44">
        <f>SUM(SUMIF('Points by Referee'!$D$3:$D$1010,$B6,'Points by Referee'!$F$3:$F$1010),SUMIF('Points by Referee'!$G$3:$G$1010,$B6,'Points by Referee'!$I$3:$I$1010))</f>
        <v>0</v>
      </c>
      <c r="F6" s="2" t="s">
        <v>331</v>
      </c>
      <c r="G6" s="21" t="s">
        <v>295</v>
      </c>
      <c r="H6" s="44">
        <f>SUM(SUMIF('Points by Referee'!$D$3:$D$1010,$G6,'Points by Referee'!$F$3:$F$1010),SUMIF('Points by Referee'!$G$3:$G$1010,$G6,'Points by Referee'!$I$3:$I$1010))</f>
        <v>0</v>
      </c>
      <c r="K6" s="22"/>
    </row>
    <row r="7" spans="1:18" ht="14.1" customHeight="1" x14ac:dyDescent="0.3">
      <c r="A7" s="2" t="s">
        <v>353</v>
      </c>
      <c r="B7" s="21" t="s">
        <v>283</v>
      </c>
      <c r="C7" s="44">
        <f>SUM(SUMIF('Points by Referee'!$D$3:$D$1010,$B7,'Points by Referee'!$F$3:$F$1010),SUMIF('Points by Referee'!$G$3:$G$1010,$B7,'Points by Referee'!$I$3:$I$1010))</f>
        <v>2</v>
      </c>
      <c r="F7" s="2" t="s">
        <v>278</v>
      </c>
      <c r="G7" s="21" t="s">
        <v>296</v>
      </c>
      <c r="H7" s="44">
        <f>SUM(SUMIF('Points by Referee'!$D$3:$D$1010,$G7,'Points by Referee'!$F$3:$F$1010),SUMIF('Points by Referee'!$G$3:$G$1010,$G7,'Points by Referee'!$I$3:$I$1010))</f>
        <v>1</v>
      </c>
      <c r="K7" s="22"/>
    </row>
    <row r="8" spans="1:18" ht="14.1" customHeight="1" x14ac:dyDescent="0.3">
      <c r="A8" s="2" t="s">
        <v>90</v>
      </c>
      <c r="B8" s="21" t="s">
        <v>284</v>
      </c>
      <c r="C8" s="44">
        <f>SUM(SUMIF('Points by Referee'!$D$3:$D$1010,$B8,'Points by Referee'!$F$3:$F$1010),SUMIF('Points by Referee'!$G$3:$G$1010,$B8,'Points by Referee'!$I$3:$I$1010))</f>
        <v>4</v>
      </c>
      <c r="F8" s="2" t="s">
        <v>361</v>
      </c>
      <c r="G8" s="21" t="s">
        <v>297</v>
      </c>
      <c r="H8" s="44">
        <f>SUM(SUMIF('Points by Referee'!$D$3:$D$1010,$G8,'Points by Referee'!$F$3:$F$1010),SUMIF('Points by Referee'!$G$3:$G$1010,$G8,'Points by Referee'!$I$3:$I$1010))</f>
        <v>4</v>
      </c>
      <c r="K8" s="22"/>
      <c r="N8"/>
      <c r="R8"/>
    </row>
    <row r="9" spans="1:18" ht="14.1" customHeight="1" x14ac:dyDescent="0.3">
      <c r="A9" s="2" t="s">
        <v>354</v>
      </c>
      <c r="B9" s="21" t="s">
        <v>285</v>
      </c>
      <c r="C9" s="44">
        <f>SUM(SUMIF('Points by Referee'!$D$3:$D$1010,$B9,'Points by Referee'!$F$3:$F$1010),SUMIF('Points by Referee'!$G$3:$G$1010,$B9,'Points by Referee'!$I$3:$I$1010))</f>
        <v>0</v>
      </c>
      <c r="F9" s="2" t="s">
        <v>25</v>
      </c>
      <c r="G9" s="21" t="s">
        <v>298</v>
      </c>
      <c r="H9" s="44">
        <f>SUM(SUMIF('Points by Referee'!$D$3:$D$1010,$G9,'Points by Referee'!$F$3:$F$1010),SUMIF('Points by Referee'!$G$3:$G$1010,$G9,'Points by Referee'!$I$3:$I$1010))</f>
        <v>0</v>
      </c>
      <c r="K9" s="22"/>
      <c r="N9"/>
      <c r="R9"/>
    </row>
    <row r="10" spans="1:18" ht="14.1" customHeight="1" x14ac:dyDescent="0.3">
      <c r="A10" s="23" t="s">
        <v>355</v>
      </c>
      <c r="B10" s="21" t="s">
        <v>286</v>
      </c>
      <c r="C10" s="44">
        <f>SUM(SUMIF('Points by Referee'!$D$3:$D$1010,$B10,'Points by Referee'!$F$3:$F$1010),SUMIF('Points by Referee'!$G$3:$G$1010,$B10,'Points by Referee'!$I$3:$I$1010))</f>
        <v>5</v>
      </c>
      <c r="F10" s="2" t="s">
        <v>105</v>
      </c>
      <c r="G10" s="21" t="s">
        <v>299</v>
      </c>
      <c r="H10" s="44">
        <f>SUM(SUMIF('Points by Referee'!$D$3:$D$1010,$G10,'Points by Referee'!$F$3:$F$1010),SUMIF('Points by Referee'!$G$3:$G$1010,$G10,'Points by Referee'!$I$3:$I$1010))</f>
        <v>0</v>
      </c>
      <c r="K10" s="22"/>
      <c r="N10"/>
      <c r="R10"/>
    </row>
    <row r="11" spans="1:18" ht="14.1" customHeight="1" x14ac:dyDescent="0.3">
      <c r="A11" s="2" t="s">
        <v>356</v>
      </c>
      <c r="B11" s="21" t="s">
        <v>287</v>
      </c>
      <c r="C11" s="44">
        <f>SUM(SUMIF('Points by Referee'!$D$3:$D$1010,$B11,'Points by Referee'!$F$3:$F$1010),SUMIF('Points by Referee'!$G$3:$G$1010,$B11,'Points by Referee'!$I$3:$I$1010))</f>
        <v>1</v>
      </c>
      <c r="F11" s="2" t="s">
        <v>362</v>
      </c>
      <c r="G11" s="21" t="s">
        <v>300</v>
      </c>
      <c r="H11" s="44">
        <f>SUM(SUMIF('Points by Referee'!$D$3:$D$1010,$G11,'Points by Referee'!$F$3:$F$1010),SUMIF('Points by Referee'!$G$3:$G$1010,$G11,'Points by Referee'!$I$3:$I$1010))</f>
        <v>0</v>
      </c>
      <c r="K11" s="22"/>
      <c r="N11"/>
      <c r="R11"/>
    </row>
    <row r="12" spans="1:18" ht="14.1" customHeight="1" x14ac:dyDescent="0.3">
      <c r="A12" s="2" t="s">
        <v>357</v>
      </c>
      <c r="B12" s="21" t="s">
        <v>288</v>
      </c>
      <c r="C12" s="44">
        <f>SUM(SUMIF('Points by Referee'!$D$3:$D$1010,$B12,'Points by Referee'!$F$3:$F$1010),SUMIF('Points by Referee'!$G$3:$G$1010,$B12,'Points by Referee'!$I$3:$I$1010))</f>
        <v>0</v>
      </c>
      <c r="F12" s="2" t="s">
        <v>36</v>
      </c>
      <c r="G12" s="21" t="s">
        <v>301</v>
      </c>
      <c r="H12" s="44">
        <f>SUM(SUMIF('Points by Referee'!$D$3:$D$1010,$G12,'Points by Referee'!$F$3:$F$1010),SUMIF('Points by Referee'!$G$3:$G$1010,$G12,'Points by Referee'!$I$3:$I$1010))</f>
        <v>0</v>
      </c>
      <c r="K12" s="22"/>
      <c r="N12"/>
      <c r="R12"/>
    </row>
    <row r="13" spans="1:18" ht="14.1" customHeight="1" x14ac:dyDescent="0.3">
      <c r="A13" s="2" t="s">
        <v>82</v>
      </c>
      <c r="B13" s="21" t="s">
        <v>289</v>
      </c>
      <c r="C13" s="44">
        <f>SUM(SUMIF('Points by Referee'!$D$3:$D$1010,$B13,'Points by Referee'!$F$3:$F$1010),SUMIF('Points by Referee'!$G$3:$G$1010,$B13,'Points by Referee'!$I$3:$I$1010))</f>
        <v>4</v>
      </c>
      <c r="F13" s="2" t="s">
        <v>363</v>
      </c>
      <c r="G13" s="21" t="s">
        <v>302</v>
      </c>
      <c r="H13" s="44">
        <f>SUM(SUMIF('Points by Referee'!$D$3:$D$1010,$G13,'Points by Referee'!$F$3:$F$1010),SUMIF('Points by Referee'!$G$3:$G$1010,$G13,'Points by Referee'!$I$3:$I$1010))</f>
        <v>0</v>
      </c>
      <c r="I13" s="24"/>
      <c r="K13" s="22"/>
      <c r="N13"/>
      <c r="R13"/>
    </row>
    <row r="14" spans="1:18" ht="14.1" customHeight="1" x14ac:dyDescent="0.3">
      <c r="A14" s="2" t="s">
        <v>358</v>
      </c>
      <c r="B14" s="21" t="s">
        <v>290</v>
      </c>
      <c r="C14" s="44">
        <f>SUM(SUMIF('Points by Referee'!$D$3:$D$1010,$B14,'Points by Referee'!$F$3:$F$1010),SUMIF('Points by Referee'!$G$3:$G$1010,$B14,'Points by Referee'!$I$3:$I$1010))</f>
        <v>0</v>
      </c>
      <c r="F14" s="2" t="s">
        <v>199</v>
      </c>
      <c r="G14" s="21" t="s">
        <v>303</v>
      </c>
      <c r="H14" s="44">
        <f>SUM(SUMIF('Points by Referee'!$D$3:$D$1010,$G14,'Points by Referee'!$F$3:$F$1010),SUMIF('Points by Referee'!$G$3:$G$1010,$G14,'Points by Referee'!$I$3:$I$1010))</f>
        <v>0</v>
      </c>
      <c r="I14" s="24"/>
      <c r="K14" s="22"/>
      <c r="N14"/>
    </row>
    <row r="15" spans="1:18" ht="14.1" customHeight="1" x14ac:dyDescent="0.3">
      <c r="A15" s="2" t="s">
        <v>204</v>
      </c>
      <c r="B15" s="21" t="s">
        <v>291</v>
      </c>
      <c r="C15" s="44">
        <f>SUM(SUMIF('Points by Referee'!$D$3:$D$1010,$B15,'Points by Referee'!$F$3:$F$1010),SUMIF('Points by Referee'!$G$3:$G$1010,$B15,'Points by Referee'!$I$3:$I$1010))</f>
        <v>0</v>
      </c>
      <c r="F15" s="2" t="s">
        <v>65</v>
      </c>
      <c r="G15" s="21" t="s">
        <v>304</v>
      </c>
      <c r="H15" s="44">
        <f>SUM(SUMIF('Points by Referee'!$D$3:$D$1010,$G15,'Points by Referee'!$F$3:$F$1010),SUMIF('Points by Referee'!$G$3:$G$1010,$G15,'Points by Referee'!$I$3:$I$1010))</f>
        <v>1</v>
      </c>
      <c r="I15" s="24"/>
      <c r="K15" s="22"/>
      <c r="N15"/>
    </row>
    <row r="16" spans="1:18" ht="14.1" customHeight="1" x14ac:dyDescent="0.2">
      <c r="A16" s="2" t="s">
        <v>359</v>
      </c>
      <c r="B16" s="21" t="s">
        <v>292</v>
      </c>
      <c r="C16" s="44">
        <f>SUM(SUMIF('Points by Referee'!$D$3:$D$1010,$B16,'Points by Referee'!$F$3:$F$1010),SUMIF('Points by Referee'!$G$3:$G$1010,$B16,'Points by Referee'!$I$3:$I$1010))</f>
        <v>1</v>
      </c>
      <c r="F16" s="2" t="s">
        <v>364</v>
      </c>
      <c r="G16" s="21" t="s">
        <v>305</v>
      </c>
      <c r="H16" s="44">
        <f>SUM(SUMIF('Points by Referee'!$D$3:$D$1010,$G16,'Points by Referee'!$F$3:$F$1010),SUMIF('Points by Referee'!$G$3:$G$1010,$G16,'Points by Referee'!$I$3:$I$1010))</f>
        <v>4</v>
      </c>
    </row>
    <row r="17" spans="1:18" ht="14.1" customHeight="1" x14ac:dyDescent="0.3">
      <c r="A17" s="2" t="s">
        <v>200</v>
      </c>
      <c r="B17" s="21" t="s">
        <v>293</v>
      </c>
      <c r="C17" s="44">
        <f>SUM(SUMIF('Points by Referee'!$D$3:$D$1010,$B17,'Points by Referee'!$F$3:$F$1010),SUMIF('Points by Referee'!$G$3:$G$1010,$B17,'Points by Referee'!$I$3:$I$1010))</f>
        <v>0</v>
      </c>
      <c r="F17" s="1"/>
      <c r="G17" s="25"/>
      <c r="H17" s="26"/>
      <c r="I17" s="24"/>
      <c r="K17" s="22"/>
      <c r="N17"/>
    </row>
    <row r="18" spans="1:18" ht="14.1" customHeight="1" x14ac:dyDescent="0.3">
      <c r="A18" s="2" t="s">
        <v>360</v>
      </c>
      <c r="B18" s="21" t="s">
        <v>294</v>
      </c>
      <c r="C18" s="44">
        <f>SUM(SUMIF('Points by Referee'!$D$3:$D$1010,$B18,'Points by Referee'!$F$3:$F$1010),SUMIF('Points by Referee'!$G$3:$G$1010,$B18,'Points by Referee'!$I$3:$I$1010))</f>
        <v>0</v>
      </c>
      <c r="F18" s="1"/>
      <c r="G18" s="25"/>
      <c r="H18" s="26"/>
      <c r="I18" s="24"/>
      <c r="K18" s="22"/>
      <c r="N18"/>
    </row>
    <row r="19" spans="1:18" ht="14.1" customHeight="1" x14ac:dyDescent="0.3">
      <c r="A19" s="1"/>
      <c r="B19" s="25"/>
      <c r="C19" s="26"/>
      <c r="F19" s="1"/>
      <c r="G19" s="25"/>
      <c r="H19" s="26"/>
      <c r="I19" s="24"/>
      <c r="K19" s="22"/>
      <c r="N19"/>
    </row>
    <row r="20" spans="1:18" ht="14.1" customHeight="1" x14ac:dyDescent="0.3">
      <c r="A20" s="1"/>
      <c r="B20" s="25"/>
      <c r="C20" s="26"/>
      <c r="F20" s="1"/>
      <c r="G20" s="25"/>
      <c r="H20" s="26"/>
      <c r="I20" s="24"/>
      <c r="K20" s="22"/>
      <c r="N20" s="87"/>
    </row>
    <row r="21" spans="1:18" ht="14.1" customHeight="1" x14ac:dyDescent="0.3">
      <c r="A21" s="28" t="s">
        <v>541</v>
      </c>
      <c r="F21" s="1"/>
      <c r="G21" s="25"/>
      <c r="H21" s="26"/>
      <c r="I21" s="24"/>
      <c r="K21" s="22"/>
      <c r="N21" s="87"/>
    </row>
    <row r="22" spans="1:18" ht="14.1" customHeight="1" x14ac:dyDescent="0.3">
      <c r="A22" s="17" t="s">
        <v>211</v>
      </c>
      <c r="C22" s="53">
        <v>19</v>
      </c>
      <c r="F22" s="1"/>
      <c r="G22" s="25"/>
      <c r="H22" s="26"/>
      <c r="I22" s="24"/>
      <c r="K22" s="22"/>
      <c r="N22" s="87"/>
    </row>
    <row r="23" spans="1:18" ht="14.1" customHeight="1" x14ac:dyDescent="0.3">
      <c r="A23" s="18" t="s">
        <v>79</v>
      </c>
      <c r="B23" s="18" t="s">
        <v>80</v>
      </c>
      <c r="C23" s="19" t="s">
        <v>81</v>
      </c>
      <c r="F23" s="1"/>
      <c r="G23" s="25"/>
      <c r="H23" s="26"/>
      <c r="I23" s="24"/>
      <c r="K23" s="22"/>
      <c r="N23" s="87"/>
    </row>
    <row r="24" spans="1:18" ht="14.1" customHeight="1" x14ac:dyDescent="0.3">
      <c r="A24" s="2" t="s">
        <v>21</v>
      </c>
      <c r="B24" s="40" t="s">
        <v>542</v>
      </c>
      <c r="C24" s="44">
        <f>SUM(SUMIF('Points by Referee'!$D$3:$D$1010,$B24,'Points by Referee'!$F$3:$F$1010),SUMIF('Points by Referee'!$G$3:$G$1010,$B24,'Points by Referee'!$I$3:$I$1010))</f>
        <v>0</v>
      </c>
      <c r="F24" s="1"/>
      <c r="G24" s="25"/>
      <c r="H24" s="26"/>
      <c r="I24" s="24"/>
      <c r="K24" s="22"/>
      <c r="N24" s="87"/>
    </row>
    <row r="25" spans="1:18" ht="14.1" customHeight="1" x14ac:dyDescent="0.3">
      <c r="A25" s="88"/>
      <c r="B25" s="89"/>
      <c r="C25" s="1"/>
      <c r="F25" s="25"/>
      <c r="G25" s="26"/>
      <c r="H25" s="24"/>
      <c r="J25" s="22"/>
      <c r="M25" s="87"/>
    </row>
    <row r="26" spans="1:18" ht="14.1" customHeight="1" x14ac:dyDescent="0.2">
      <c r="K26" s="27"/>
      <c r="N26"/>
    </row>
    <row r="27" spans="1:18" ht="14.1" customHeight="1" x14ac:dyDescent="0.2">
      <c r="A27" s="28" t="s">
        <v>84</v>
      </c>
      <c r="F27" s="16" t="s">
        <v>85</v>
      </c>
      <c r="K27" s="27"/>
      <c r="N27"/>
    </row>
    <row r="28" spans="1:18" ht="14.1" customHeight="1" x14ac:dyDescent="0.2">
      <c r="A28" s="17" t="s">
        <v>211</v>
      </c>
      <c r="C28" s="53">
        <v>19</v>
      </c>
      <c r="F28" s="17" t="s">
        <v>211</v>
      </c>
      <c r="H28" s="53">
        <v>19</v>
      </c>
      <c r="K28" s="27"/>
      <c r="N28"/>
    </row>
    <row r="29" spans="1:18" s="20" customFormat="1" ht="14.1" customHeight="1" x14ac:dyDescent="0.25">
      <c r="A29" s="18" t="s">
        <v>79</v>
      </c>
      <c r="B29" s="18" t="s">
        <v>80</v>
      </c>
      <c r="C29" s="19" t="s">
        <v>81</v>
      </c>
      <c r="D29" s="29"/>
      <c r="E29" s="30"/>
      <c r="F29" s="18" t="s">
        <v>79</v>
      </c>
      <c r="G29" s="18" t="s">
        <v>80</v>
      </c>
      <c r="H29" s="19" t="s">
        <v>81</v>
      </c>
      <c r="K29" s="27"/>
      <c r="N29"/>
      <c r="R29" s="31"/>
    </row>
    <row r="30" spans="1:18" ht="14.1" customHeight="1" x14ac:dyDescent="0.25">
      <c r="A30" s="2" t="s">
        <v>215</v>
      </c>
      <c r="B30" s="40" t="s">
        <v>306</v>
      </c>
      <c r="C30" s="44">
        <f>SUM(SUMIF('Points by Referee'!$D$3:$D$1010,$B30,'Points by Referee'!$F$3:$F$1010),SUMIF('Points by Referee'!$G$3:$G$1010,$B30,'Points by Referee'!$I$3:$I$1010))</f>
        <v>3</v>
      </c>
      <c r="F30" s="2" t="s">
        <v>278</v>
      </c>
      <c r="G30" s="40" t="s">
        <v>314</v>
      </c>
      <c r="H30" s="44">
        <f>SUM(SUMIF('Points by Referee'!$D$3:$D$1010,$G30,'Points by Referee'!$F$3:$F$1010),SUMIF('Points by Referee'!$G$3:$G$1010,$G30,'Points by Referee'!$I$3:$I$1010))</f>
        <v>1</v>
      </c>
      <c r="I30"/>
      <c r="N30"/>
      <c r="R30" s="31"/>
    </row>
    <row r="31" spans="1:18" ht="14.1" customHeight="1" x14ac:dyDescent="0.25">
      <c r="A31" s="2" t="s">
        <v>57</v>
      </c>
      <c r="B31" s="40" t="s">
        <v>307</v>
      </c>
      <c r="C31" s="44">
        <f>SUM(SUMIF('Points by Referee'!$D$3:$D$1010,$B31,'Points by Referee'!$F$3:$F$1010),SUMIF('Points by Referee'!$G$3:$G$1010,$B31,'Points by Referee'!$I$3:$I$1010))</f>
        <v>0</v>
      </c>
      <c r="F31" s="2" t="s">
        <v>279</v>
      </c>
      <c r="G31" s="40" t="s">
        <v>315</v>
      </c>
      <c r="H31" s="44">
        <f>SUM(SUMIF('Points by Referee'!$D$3:$D$1010,$G31,'Points by Referee'!$F$3:$F$1010),SUMIF('Points by Referee'!$G$3:$G$1010,$G31,'Points by Referee'!$I$3:$I$1010))</f>
        <v>4</v>
      </c>
      <c r="I31"/>
      <c r="N31"/>
      <c r="R31" s="31"/>
    </row>
    <row r="32" spans="1:18" ht="14.1" customHeight="1" x14ac:dyDescent="0.25">
      <c r="A32" s="2" t="s">
        <v>15</v>
      </c>
      <c r="B32" s="40" t="s">
        <v>308</v>
      </c>
      <c r="C32" s="44">
        <f>SUM(SUMIF('Points by Referee'!$D$3:$D$1010,$B32,'Points by Referee'!$F$3:$F$1010),SUMIF('Points by Referee'!$G$3:$G$1010,$B32,'Points by Referee'!$I$3:$I$1010))</f>
        <v>0</v>
      </c>
      <c r="F32" s="2" t="s">
        <v>54</v>
      </c>
      <c r="G32" s="40" t="s">
        <v>316</v>
      </c>
      <c r="H32" s="44">
        <f>SUM(SUMIF('Points by Referee'!$D$3:$D$1010,$G32,'Points by Referee'!$F$3:$F$1010),SUMIF('Points by Referee'!$G$3:$G$1010,$G32,'Points by Referee'!$I$3:$I$1010))</f>
        <v>5</v>
      </c>
      <c r="I32"/>
      <c r="N32"/>
      <c r="R32" s="31"/>
    </row>
    <row r="33" spans="1:18" ht="14.1" customHeight="1" x14ac:dyDescent="0.25">
      <c r="A33" s="2" t="s">
        <v>82</v>
      </c>
      <c r="B33" s="40" t="s">
        <v>309</v>
      </c>
      <c r="C33" s="44">
        <f>SUM(SUMIF('Points by Referee'!$D$3:$D$1010,$B33,'Points by Referee'!$F$3:$F$1010),SUMIF('Points by Referee'!$G$3:$G$1010,$B33,'Points by Referee'!$I$3:$I$1010))</f>
        <v>3</v>
      </c>
      <c r="F33" s="2" t="s">
        <v>105</v>
      </c>
      <c r="G33" s="40" t="s">
        <v>317</v>
      </c>
      <c r="H33" s="44">
        <f>SUM(SUMIF('Points by Referee'!$D$3:$D$1010,$G33,'Points by Referee'!$F$3:$F$1010),SUMIF('Points by Referee'!$G$3:$G$1010,$G33,'Points by Referee'!$I$3:$I$1010))</f>
        <v>0</v>
      </c>
      <c r="I33"/>
      <c r="N33"/>
      <c r="R33" s="31"/>
    </row>
    <row r="34" spans="1:18" ht="14.1" customHeight="1" x14ac:dyDescent="0.25">
      <c r="A34" s="23" t="s">
        <v>329</v>
      </c>
      <c r="B34" s="40" t="s">
        <v>310</v>
      </c>
      <c r="C34" s="44">
        <f>SUM(SUMIF('Points by Referee'!$D$3:$D$1010,$B34,'Points by Referee'!$F$3:$F$1010),SUMIF('Points by Referee'!$G$3:$G$1010,$B34,'Points by Referee'!$I$3:$I$1010))</f>
        <v>0</v>
      </c>
      <c r="F34" s="2" t="s">
        <v>83</v>
      </c>
      <c r="G34" s="40" t="s">
        <v>318</v>
      </c>
      <c r="H34" s="44">
        <f>SUM(SUMIF('Points by Referee'!$D$3:$D$1010,$G34,'Points by Referee'!$F$3:$F$1010),SUMIF('Points by Referee'!$G$3:$G$1010,$G34,'Points by Referee'!$I$3:$I$1010))</f>
        <v>2</v>
      </c>
      <c r="I34"/>
      <c r="N34" s="32"/>
      <c r="R34" s="31"/>
    </row>
    <row r="35" spans="1:18" ht="14.1" customHeight="1" x14ac:dyDescent="0.25">
      <c r="A35" s="2" t="s">
        <v>330</v>
      </c>
      <c r="B35" s="40" t="s">
        <v>311</v>
      </c>
      <c r="C35" s="44">
        <f>SUM(SUMIF('Points by Referee'!$D$3:$D$1010,$B35,'Points by Referee'!$F$3:$F$1010),SUMIF('Points by Referee'!$G$3:$G$1010,$B35,'Points by Referee'!$I$3:$I$1010))</f>
        <v>9</v>
      </c>
      <c r="F35" s="2" t="s">
        <v>280</v>
      </c>
      <c r="G35" s="40" t="s">
        <v>319</v>
      </c>
      <c r="H35" s="44">
        <f>SUM(SUMIF('Points by Referee'!$D$3:$D$1010,$G35,'Points by Referee'!$F$3:$F$1010),SUMIF('Points by Referee'!$G$3:$G$1010,$G35,'Points by Referee'!$I$3:$I$1010))</f>
        <v>0</v>
      </c>
      <c r="I35"/>
      <c r="N35" s="32"/>
      <c r="R35" s="31"/>
    </row>
    <row r="36" spans="1:18" ht="14.1" customHeight="1" x14ac:dyDescent="0.25">
      <c r="A36" s="2" t="s">
        <v>331</v>
      </c>
      <c r="B36" s="40" t="s">
        <v>312</v>
      </c>
      <c r="C36" s="44">
        <f>SUM(SUMIF('Points by Referee'!$D$3:$D$1010,$B36,'Points by Referee'!$F$3:$F$1010),SUMIF('Points by Referee'!$G$3:$G$1010,$B36,'Points by Referee'!$I$3:$I$1010))</f>
        <v>0</v>
      </c>
      <c r="F36" s="2" t="s">
        <v>63</v>
      </c>
      <c r="G36" s="40" t="s">
        <v>320</v>
      </c>
      <c r="H36" s="44">
        <f>SUM(SUMIF('Points by Referee'!$D$3:$D$1010,$G36,'Points by Referee'!$F$3:$F$1010),SUMIF('Points by Referee'!$G$3:$G$1010,$G36,'Points by Referee'!$I$3:$I$1010))</f>
        <v>0</v>
      </c>
      <c r="O36" s="31"/>
    </row>
    <row r="37" spans="1:18" ht="14.1" customHeight="1" x14ac:dyDescent="0.25">
      <c r="A37" s="2" t="s">
        <v>201</v>
      </c>
      <c r="B37" s="40" t="s">
        <v>313</v>
      </c>
      <c r="C37" s="44">
        <f>SUM(SUMIF('Points by Referee'!$D$3:$D$1010,$B37,'Points by Referee'!$F$3:$F$1010),SUMIF('Points by Referee'!$G$3:$G$1010,$B37,'Points by Referee'!$I$3:$I$1010))</f>
        <v>14</v>
      </c>
      <c r="F37" s="2" t="s">
        <v>281</v>
      </c>
      <c r="G37" s="40" t="s">
        <v>332</v>
      </c>
      <c r="H37" s="44">
        <f>SUM(SUMIF('Points by Referee'!$D$3:$D$1010,$G37,'Points by Referee'!$F$3:$F$1010),SUMIF('Points by Referee'!$G$3:$G$1010,$G37,'Points by Referee'!$I$3:$I$1010))</f>
        <v>0</v>
      </c>
      <c r="O37" s="31"/>
    </row>
    <row r="38" spans="1:18" ht="14.1" customHeight="1" x14ac:dyDescent="0.25">
      <c r="A38" s="1"/>
      <c r="B38" s="33"/>
      <c r="R38" s="31"/>
    </row>
    <row r="39" spans="1:18" ht="14.1" customHeight="1" x14ac:dyDescent="0.25">
      <c r="N39"/>
      <c r="R39" s="31"/>
    </row>
    <row r="40" spans="1:18" ht="14.1" customHeight="1" x14ac:dyDescent="0.25">
      <c r="A40" s="16" t="s">
        <v>86</v>
      </c>
      <c r="F40" s="16" t="s">
        <v>87</v>
      </c>
      <c r="N40"/>
      <c r="R40" s="31"/>
    </row>
    <row r="41" spans="1:18" ht="14.1" customHeight="1" x14ac:dyDescent="0.25">
      <c r="A41" s="17" t="s">
        <v>211</v>
      </c>
      <c r="C41" s="53">
        <v>19</v>
      </c>
      <c r="F41" s="17" t="s">
        <v>211</v>
      </c>
      <c r="H41" s="53">
        <v>19</v>
      </c>
      <c r="R41" s="31"/>
    </row>
    <row r="42" spans="1:18" s="20" customFormat="1" ht="14.1" customHeight="1" x14ac:dyDescent="0.25">
      <c r="A42" s="18" t="s">
        <v>79</v>
      </c>
      <c r="B42" s="18" t="s">
        <v>80</v>
      </c>
      <c r="C42" s="19" t="s">
        <v>81</v>
      </c>
      <c r="D42" s="29"/>
      <c r="E42" s="29"/>
      <c r="F42" s="18" t="s">
        <v>79</v>
      </c>
      <c r="G42" s="18" t="s">
        <v>80</v>
      </c>
      <c r="H42" s="19" t="s">
        <v>81</v>
      </c>
      <c r="N42"/>
      <c r="R42" s="31"/>
    </row>
    <row r="43" spans="1:18" ht="14.1" customHeight="1" x14ac:dyDescent="0.2">
      <c r="A43" s="3" t="s">
        <v>365</v>
      </c>
      <c r="B43" s="40" t="s">
        <v>321</v>
      </c>
      <c r="C43" s="44">
        <f>SUM(SUMIF('Points by Referee'!$D$3:$D$1010,$B43,'Points by Referee'!$F$3:$F$1010),SUMIF('Points by Referee'!$G$3:$G$1010,$B43,'Points by Referee'!$I$3:$I$1010))</f>
        <v>0</v>
      </c>
      <c r="F43" s="2" t="s">
        <v>63</v>
      </c>
      <c r="G43" s="40" t="s">
        <v>326</v>
      </c>
      <c r="H43" s="44">
        <f>SUM(SUMIF('Points by Referee'!$D$3:$D$1010,$G43,'Points by Referee'!$F$3:$F$1010),SUMIF('Points by Referee'!$G$3:$G$1010,$G43,'Points by Referee'!$I$3:$I$1010))</f>
        <v>0</v>
      </c>
    </row>
    <row r="44" spans="1:18" ht="14.1" customHeight="1" x14ac:dyDescent="0.2">
      <c r="A44" s="3" t="s">
        <v>24</v>
      </c>
      <c r="B44" s="40" t="s">
        <v>322</v>
      </c>
      <c r="C44" s="44">
        <f>SUM(SUMIF('Points by Referee'!$D$3:$D$1010,$B44,'Points by Referee'!$F$3:$F$1010),SUMIF('Points by Referee'!$G$3:$G$1010,$B44,'Points by Referee'!$I$3:$I$1010))</f>
        <v>11</v>
      </c>
      <c r="F44" s="2" t="s">
        <v>368</v>
      </c>
      <c r="G44" s="40" t="s">
        <v>327</v>
      </c>
      <c r="H44" s="44">
        <f>SUM(SUMIF('Points by Referee'!$D$3:$D$1010,$G44,'Points by Referee'!$F$3:$F$1010),SUMIF('Points by Referee'!$G$3:$G$1010,$G44,'Points by Referee'!$I$3:$I$1010))</f>
        <v>5</v>
      </c>
    </row>
    <row r="45" spans="1:18" ht="14.1" customHeight="1" x14ac:dyDescent="0.2">
      <c r="A45" s="3" t="s">
        <v>366</v>
      </c>
      <c r="B45" s="40" t="s">
        <v>323</v>
      </c>
      <c r="C45" s="44">
        <f>SUM(SUMIF('Points by Referee'!$D$3:$D$1010,$B45,'Points by Referee'!$F$3:$F$1010),SUMIF('Points by Referee'!$G$3:$G$1010,$B45,'Points by Referee'!$I$3:$I$1010))</f>
        <v>1</v>
      </c>
      <c r="F45" s="2" t="s">
        <v>3</v>
      </c>
      <c r="G45" s="40" t="s">
        <v>328</v>
      </c>
      <c r="H45" s="44">
        <f>SUM(SUMIF('Points by Referee'!$D$3:$D$1010,$G45,'Points by Referee'!$F$3:$F$1010),SUMIF('Points by Referee'!$G$3:$G$1010,$G45,'Points by Referee'!$I$3:$I$1010))</f>
        <v>2</v>
      </c>
    </row>
    <row r="46" spans="1:18" ht="14.1" customHeight="1" x14ac:dyDescent="0.2">
      <c r="A46" s="3" t="s">
        <v>367</v>
      </c>
      <c r="B46" s="40" t="s">
        <v>324</v>
      </c>
      <c r="C46" s="44">
        <f>SUM(SUMIF('Points by Referee'!$D$3:$D$1010,$B46,'Points by Referee'!$F$3:$F$1010),SUMIF('Points by Referee'!$G$3:$G$1010,$B46,'Points by Referee'!$I$3:$I$1010))</f>
        <v>16</v>
      </c>
      <c r="F46" s="1"/>
      <c r="G46" s="25"/>
      <c r="H46" s="26"/>
    </row>
    <row r="47" spans="1:18" ht="14.1" customHeight="1" x14ac:dyDescent="0.2">
      <c r="A47" s="3" t="s">
        <v>52</v>
      </c>
      <c r="B47" s="40" t="s">
        <v>325</v>
      </c>
      <c r="C47" s="44">
        <f>SUM(SUMIF('Points by Referee'!$D$3:$D$1010,$B47,'Points by Referee'!$F$3:$F$1010),SUMIF('Points by Referee'!$G$3:$G$1010,$B47,'Points by Referee'!$I$3:$I$1010))</f>
        <v>0</v>
      </c>
    </row>
    <row r="48" spans="1:18" ht="14.1" customHeight="1" x14ac:dyDescent="0.2">
      <c r="A48" s="34"/>
      <c r="B48" s="12"/>
      <c r="C48" s="26"/>
    </row>
    <row r="49" spans="1:11" ht="14.1" customHeight="1" x14ac:dyDescent="0.25">
      <c r="A49" s="35" t="s">
        <v>116</v>
      </c>
      <c r="B49" s="35"/>
      <c r="C49" s="35"/>
      <c r="F49" s="41"/>
      <c r="G49" s="41"/>
      <c r="H49" s="41"/>
    </row>
    <row r="50" spans="1:11" ht="14.1" customHeight="1" x14ac:dyDescent="0.25">
      <c r="D50" s="41"/>
      <c r="E50" s="41"/>
      <c r="I50" s="41"/>
      <c r="J50" s="32"/>
      <c r="K50" s="32"/>
    </row>
    <row r="51" spans="1:11" ht="14.1" customHeight="1" x14ac:dyDescent="0.2">
      <c r="A51" s="33"/>
      <c r="B51"/>
    </row>
    <row r="52" spans="1:11" ht="14.1" customHeight="1" x14ac:dyDescent="0.2">
      <c r="A52" s="33"/>
      <c r="B52" s="1"/>
    </row>
    <row r="53" spans="1:11" ht="14.1" customHeight="1" x14ac:dyDescent="0.2">
      <c r="A53" s="33"/>
      <c r="B53"/>
    </row>
    <row r="54" spans="1:11" ht="14.1" customHeight="1" x14ac:dyDescent="0.2">
      <c r="A54" s="33"/>
      <c r="B54" s="1"/>
    </row>
  </sheetData>
  <mergeCells count="2">
    <mergeCell ref="B1:G1"/>
    <mergeCell ref="B2:D2"/>
  </mergeCells>
  <phoneticPr fontId="0" type="noConversion"/>
  <conditionalFormatting sqref="C6:C18">
    <cfRule type="cellIs" dxfId="13" priority="33" stopIfTrue="1" operator="lessThan">
      <formula>$C$4-6</formula>
    </cfRule>
    <cfRule type="cellIs" dxfId="12" priority="34" stopIfTrue="1" operator="lessThan">
      <formula>$C$4</formula>
    </cfRule>
  </conditionalFormatting>
  <conditionalFormatting sqref="H6:H16">
    <cfRule type="cellIs" dxfId="11" priority="11" stopIfTrue="1" operator="lessThan">
      <formula>$H$4-6</formula>
    </cfRule>
    <cfRule type="cellIs" dxfId="10" priority="12" stopIfTrue="1" operator="lessThan">
      <formula>$H$4</formula>
    </cfRule>
  </conditionalFormatting>
  <conditionalFormatting sqref="C30:C37">
    <cfRule type="cellIs" dxfId="9" priority="9" stopIfTrue="1" operator="lessThan">
      <formula>$C$28-6</formula>
    </cfRule>
    <cfRule type="cellIs" dxfId="8" priority="10" stopIfTrue="1" operator="lessThan">
      <formula>$C$28</formula>
    </cfRule>
  </conditionalFormatting>
  <conditionalFormatting sqref="C43:C47">
    <cfRule type="cellIs" dxfId="7" priority="7" stopIfTrue="1" operator="lessThan">
      <formula>$C$41-6</formula>
    </cfRule>
    <cfRule type="cellIs" dxfId="6" priority="8" stopIfTrue="1" operator="lessThan">
      <formula>$C$41</formula>
    </cfRule>
  </conditionalFormatting>
  <conditionalFormatting sqref="H30:H37">
    <cfRule type="cellIs" dxfId="5" priority="5" stopIfTrue="1" operator="lessThan">
      <formula>$H$28-6</formula>
    </cfRule>
    <cfRule type="cellIs" dxfId="4" priority="6" stopIfTrue="1" operator="lessThan">
      <formula>$H$28</formula>
    </cfRule>
  </conditionalFormatting>
  <conditionalFormatting sqref="H43:H45">
    <cfRule type="cellIs" dxfId="3" priority="3" stopIfTrue="1" operator="lessThan">
      <formula>$H$41-6</formula>
    </cfRule>
    <cfRule type="cellIs" dxfId="2" priority="4" stopIfTrue="1" operator="lessThan">
      <formula>$H$41</formula>
    </cfRule>
  </conditionalFormatting>
  <conditionalFormatting sqref="C24">
    <cfRule type="cellIs" dxfId="1" priority="1" stopIfTrue="1" operator="lessThan">
      <formula>$C$28-6</formula>
    </cfRule>
    <cfRule type="cellIs" dxfId="0" priority="2" stopIfTrue="1" operator="lessThan">
      <formula>$C$28</formula>
    </cfRule>
  </conditionalFormatting>
  <pageMargins left="0.5" right="0.25" top="1.25" bottom="0.5" header="0.5" footer="0.5"/>
  <pageSetup scale="90" orientation="portrait" horizontalDpi="1800" verticalDpi="18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7"/>
  <sheetViews>
    <sheetView workbookViewId="0">
      <selection activeCell="D4" sqref="D4"/>
    </sheetView>
  </sheetViews>
  <sheetFormatPr defaultRowHeight="12.75" x14ac:dyDescent="0.2"/>
  <cols>
    <col min="1" max="1" width="9.5703125" bestFit="1" customWidth="1"/>
    <col min="2" max="2" width="7.28515625" bestFit="1" customWidth="1"/>
    <col min="3" max="3" width="11.42578125" bestFit="1" customWidth="1"/>
    <col min="4" max="4" width="13.7109375" bestFit="1" customWidth="1"/>
    <col min="5" max="5" width="10.5703125" bestFit="1" customWidth="1"/>
  </cols>
  <sheetData>
    <row r="1" spans="1:5" ht="13.5" customHeight="1" x14ac:dyDescent="0.2">
      <c r="A1" s="5" t="s">
        <v>40</v>
      </c>
      <c r="B1" s="6" t="s">
        <v>41</v>
      </c>
      <c r="C1" s="6" t="s">
        <v>43</v>
      </c>
      <c r="D1" s="6" t="s">
        <v>44</v>
      </c>
      <c r="E1" s="7" t="s">
        <v>42</v>
      </c>
    </row>
    <row r="2" spans="1:5" x14ac:dyDescent="0.2">
      <c r="A2" s="54">
        <f>'Points by Referee'!J2</f>
        <v>43708</v>
      </c>
      <c r="B2" s="4">
        <f>COUNTA('1'!$E$2:$E$100)</f>
        <v>2</v>
      </c>
      <c r="C2" s="4">
        <f>B2*3</f>
        <v>6</v>
      </c>
      <c r="D2" s="4">
        <f>COUNTA('1'!$R$2:$T$100)</f>
        <v>6</v>
      </c>
      <c r="E2" s="8">
        <f>IF(B2=0,"",D2/C2)</f>
        <v>1</v>
      </c>
    </row>
    <row r="3" spans="1:5" x14ac:dyDescent="0.2">
      <c r="A3" s="54">
        <f>A2+7</f>
        <v>43715</v>
      </c>
      <c r="B3" s="4">
        <f>COUNTA('2'!$E$2:$E$100)</f>
        <v>33</v>
      </c>
      <c r="C3" s="4">
        <f t="shared" ref="C3:C12" si="0">B3*3</f>
        <v>99</v>
      </c>
      <c r="D3" s="4">
        <f>COUNTA('2'!$R$2:$T$100)</f>
        <v>88</v>
      </c>
      <c r="E3" s="8">
        <f t="shared" ref="E3:E16" si="1">IF(B3=0,"",D3/C3)</f>
        <v>0.88888888888888884</v>
      </c>
    </row>
    <row r="4" spans="1:5" x14ac:dyDescent="0.2">
      <c r="A4" s="54">
        <f t="shared" ref="A4:A16" si="2">A3+7</f>
        <v>43722</v>
      </c>
      <c r="B4" s="4">
        <f>COUNTA('3'!$E$2:$E$100)</f>
        <v>30</v>
      </c>
      <c r="C4" s="4">
        <f t="shared" si="0"/>
        <v>90</v>
      </c>
      <c r="D4" s="4">
        <f>COUNTA('3'!$R$2:$T$100)</f>
        <v>86</v>
      </c>
      <c r="E4" s="8">
        <f t="shared" si="1"/>
        <v>0.9555555555555556</v>
      </c>
    </row>
    <row r="5" spans="1:5" x14ac:dyDescent="0.2">
      <c r="A5" s="54">
        <f t="shared" si="2"/>
        <v>43729</v>
      </c>
      <c r="B5" s="4">
        <f>COUNTA('4'!$E$2:$E$100)</f>
        <v>0</v>
      </c>
      <c r="C5" s="4">
        <f t="shared" si="0"/>
        <v>0</v>
      </c>
      <c r="D5" s="4">
        <f>COUNTA('4'!$R$2:$T$100)</f>
        <v>0</v>
      </c>
      <c r="E5" s="8" t="str">
        <f t="shared" si="1"/>
        <v/>
      </c>
    </row>
    <row r="6" spans="1:5" x14ac:dyDescent="0.2">
      <c r="A6" s="54">
        <f t="shared" si="2"/>
        <v>43736</v>
      </c>
      <c r="B6" s="4">
        <f>COUNTA('5'!$E$2:$E$100)</f>
        <v>0</v>
      </c>
      <c r="C6" s="4">
        <f t="shared" si="0"/>
        <v>0</v>
      </c>
      <c r="D6" s="4">
        <f>COUNTA('5'!$R$2:$T$100)</f>
        <v>0</v>
      </c>
      <c r="E6" s="8" t="str">
        <f t="shared" si="1"/>
        <v/>
      </c>
    </row>
    <row r="7" spans="1:5" x14ac:dyDescent="0.2">
      <c r="A7" s="54">
        <f t="shared" si="2"/>
        <v>43743</v>
      </c>
      <c r="B7" s="4">
        <f>COUNTA('6'!$E$2:$E$100)</f>
        <v>0</v>
      </c>
      <c r="C7" s="4">
        <f t="shared" si="0"/>
        <v>0</v>
      </c>
      <c r="D7" s="4">
        <f>COUNTA('6'!$R$2:$T$100)</f>
        <v>0</v>
      </c>
      <c r="E7" s="8" t="str">
        <f t="shared" si="1"/>
        <v/>
      </c>
    </row>
    <row r="8" spans="1:5" x14ac:dyDescent="0.2">
      <c r="A8" s="54">
        <f t="shared" si="2"/>
        <v>43750</v>
      </c>
      <c r="B8" s="4">
        <f>COUNTA('7'!$E$2:$E$100)</f>
        <v>0</v>
      </c>
      <c r="C8" s="4">
        <f t="shared" si="0"/>
        <v>0</v>
      </c>
      <c r="D8" s="4">
        <f>COUNTA('7'!$R$2:$T$100)</f>
        <v>0</v>
      </c>
      <c r="E8" s="8" t="str">
        <f t="shared" si="1"/>
        <v/>
      </c>
    </row>
    <row r="9" spans="1:5" x14ac:dyDescent="0.2">
      <c r="A9" s="54">
        <f t="shared" si="2"/>
        <v>43757</v>
      </c>
      <c r="B9" s="4">
        <f>COUNTA('8'!$E$2:$E$100)</f>
        <v>0</v>
      </c>
      <c r="C9" s="4">
        <f t="shared" si="0"/>
        <v>0</v>
      </c>
      <c r="D9" s="4">
        <f>COUNTA('8'!$R$2:$T$100)</f>
        <v>0</v>
      </c>
      <c r="E9" s="8" t="str">
        <f t="shared" si="1"/>
        <v/>
      </c>
    </row>
    <row r="10" spans="1:5" x14ac:dyDescent="0.2">
      <c r="A10" s="54">
        <f t="shared" si="2"/>
        <v>43764</v>
      </c>
      <c r="B10" s="4">
        <f>COUNTA('9'!$E$2:$E$100)</f>
        <v>0</v>
      </c>
      <c r="C10" s="4">
        <f t="shared" si="0"/>
        <v>0</v>
      </c>
      <c r="D10" s="4">
        <f>COUNTA('9'!$R$2:$T$100)</f>
        <v>0</v>
      </c>
      <c r="E10" s="8" t="str">
        <f t="shared" si="1"/>
        <v/>
      </c>
    </row>
    <row r="11" spans="1:5" x14ac:dyDescent="0.2">
      <c r="A11" s="54">
        <f t="shared" si="2"/>
        <v>43771</v>
      </c>
      <c r="B11" s="4">
        <f>COUNTA('10'!$D$2:$D$100)</f>
        <v>0</v>
      </c>
      <c r="C11" s="4">
        <f t="shared" si="0"/>
        <v>0</v>
      </c>
      <c r="D11" s="4">
        <f>COUNTA('10'!$Q$2:$S$100)</f>
        <v>0</v>
      </c>
      <c r="E11" s="8" t="str">
        <f t="shared" si="1"/>
        <v/>
      </c>
    </row>
    <row r="12" spans="1:5" x14ac:dyDescent="0.2">
      <c r="A12" s="54">
        <f t="shared" si="2"/>
        <v>43778</v>
      </c>
      <c r="B12" s="4">
        <f>COUNTA('11'!$D$2:$D$100)</f>
        <v>0</v>
      </c>
      <c r="C12" s="4">
        <f t="shared" si="0"/>
        <v>0</v>
      </c>
      <c r="D12" s="4">
        <f>COUNTA('11'!$Q$2:$S$100)</f>
        <v>0</v>
      </c>
      <c r="E12" s="8" t="str">
        <f t="shared" si="1"/>
        <v/>
      </c>
    </row>
    <row r="13" spans="1:5" x14ac:dyDescent="0.2">
      <c r="A13" s="54">
        <f t="shared" si="2"/>
        <v>43785</v>
      </c>
      <c r="B13" s="4">
        <f>COUNTA('12'!$D$2:$D$100)</f>
        <v>0</v>
      </c>
      <c r="C13" s="4">
        <f>B13*3</f>
        <v>0</v>
      </c>
      <c r="D13" s="4">
        <f>COUNTA('12'!$Q$2:$S$100)</f>
        <v>0</v>
      </c>
      <c r="E13" s="8" t="str">
        <f t="shared" si="1"/>
        <v/>
      </c>
    </row>
    <row r="14" spans="1:5" x14ac:dyDescent="0.2">
      <c r="A14" s="54">
        <f t="shared" si="2"/>
        <v>43792</v>
      </c>
      <c r="B14" s="4">
        <f>COUNTA('13'!$D$2:$D$100)</f>
        <v>0</v>
      </c>
      <c r="C14" s="4">
        <f>B14*3</f>
        <v>0</v>
      </c>
      <c r="D14" s="4">
        <f>COUNTA('13'!$Q$2:$S$100)</f>
        <v>0</v>
      </c>
      <c r="E14" s="8" t="str">
        <f t="shared" si="1"/>
        <v/>
      </c>
    </row>
    <row r="15" spans="1:5" x14ac:dyDescent="0.2">
      <c r="A15" s="54">
        <f t="shared" si="2"/>
        <v>43799</v>
      </c>
      <c r="B15" s="4">
        <f>COUNTA('14'!$D$2:$D$100)</f>
        <v>0</v>
      </c>
      <c r="C15" s="4">
        <f>B15*3</f>
        <v>0</v>
      </c>
      <c r="D15" s="4">
        <f>COUNTA('14'!$Q$2:$S$100)</f>
        <v>0</v>
      </c>
      <c r="E15" s="8" t="str">
        <f t="shared" si="1"/>
        <v/>
      </c>
    </row>
    <row r="16" spans="1:5" x14ac:dyDescent="0.2">
      <c r="A16" s="54">
        <f t="shared" si="2"/>
        <v>43806</v>
      </c>
      <c r="B16" s="4">
        <f>COUNTA('15'!$D$2:$D$100)</f>
        <v>0</v>
      </c>
      <c r="C16" s="4">
        <f>B16*3</f>
        <v>0</v>
      </c>
      <c r="D16" s="4">
        <f>COUNTA('15'!$Q$2:$S$100)</f>
        <v>0</v>
      </c>
      <c r="E16" s="8" t="str">
        <f t="shared" si="1"/>
        <v/>
      </c>
    </row>
    <row r="17" spans="1:5" ht="13.5" thickBot="1" x14ac:dyDescent="0.25">
      <c r="A17" s="9" t="s">
        <v>255</v>
      </c>
      <c r="B17" s="10">
        <f>SUM(B2:B16)</f>
        <v>65</v>
      </c>
      <c r="C17" s="10">
        <f>SUM(C2:C16)</f>
        <v>195</v>
      </c>
      <c r="D17" s="10">
        <f>SUM(D2:D16)</f>
        <v>180</v>
      </c>
      <c r="E17" s="11">
        <f>IF(B16="","",D17/C17)</f>
        <v>0.92307692307692313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F9D33-A05C-4526-AD51-06D605EBAD2F}">
  <dimension ref="A1:W36"/>
  <sheetViews>
    <sheetView zoomScaleNormal="100" workbookViewId="0">
      <pane xSplit="1" ySplit="1" topLeftCell="B2" activePane="bottomRight" state="frozen"/>
      <selection sqref="A1:XFD1048576"/>
      <selection pane="topRight" sqref="A1:XFD1048576"/>
      <selection pane="bottomLeft" sqref="A1:XFD1048576"/>
      <selection pane="bottomRight" activeCell="B5" sqref="B5"/>
    </sheetView>
  </sheetViews>
  <sheetFormatPr defaultColWidth="8.85546875" defaultRowHeight="14.25" x14ac:dyDescent="0.2"/>
  <cols>
    <col min="1" max="1" width="7.42578125" style="71" bestFit="1" customWidth="1"/>
    <col min="2" max="3" width="9.85546875" style="71" bestFit="1" customWidth="1"/>
    <col min="4" max="4" width="9.7109375" style="71" bestFit="1" customWidth="1"/>
    <col min="5" max="5" width="7.28515625" style="60" bestFit="1" customWidth="1"/>
    <col min="6" max="6" width="10.140625" style="56" bestFit="1" customWidth="1"/>
    <col min="7" max="7" width="3.85546875" style="56" hidden="1" customWidth="1"/>
    <col min="8" max="8" width="5.42578125" style="56" bestFit="1" customWidth="1"/>
    <col min="9" max="9" width="9.5703125" style="56" bestFit="1" customWidth="1"/>
    <col min="10" max="10" width="9.5703125" style="56" hidden="1" customWidth="1"/>
    <col min="11" max="11" width="10" style="56" bestFit="1" customWidth="1"/>
    <col min="12" max="14" width="10" style="56" hidden="1" customWidth="1"/>
    <col min="15" max="15" width="7.5703125" style="60" bestFit="1" customWidth="1"/>
    <col min="16" max="16" width="7.28515625" style="60" bestFit="1" customWidth="1"/>
    <col min="17" max="17" width="7.140625" style="60" bestFit="1" customWidth="1"/>
    <col min="18" max="18" width="17.42578125" style="60" bestFit="1" customWidth="1"/>
    <col min="19" max="19" width="15.85546875" style="60" bestFit="1" customWidth="1"/>
    <col min="20" max="20" width="14.5703125" style="60" bestFit="1" customWidth="1"/>
    <col min="21" max="16384" width="8.85546875" style="60"/>
  </cols>
  <sheetData>
    <row r="1" spans="1:23" s="56" customFormat="1" ht="15" x14ac:dyDescent="0.25">
      <c r="A1" s="70" t="s">
        <v>76</v>
      </c>
      <c r="B1" s="70" t="s">
        <v>621</v>
      </c>
      <c r="C1" s="70" t="s">
        <v>276</v>
      </c>
      <c r="D1" s="70" t="s">
        <v>277</v>
      </c>
      <c r="E1" s="55" t="s">
        <v>256</v>
      </c>
      <c r="F1" s="55" t="s">
        <v>40</v>
      </c>
      <c r="G1" s="55"/>
      <c r="H1" s="55" t="s">
        <v>257</v>
      </c>
      <c r="I1" s="55" t="s">
        <v>258</v>
      </c>
      <c r="J1" s="55"/>
      <c r="K1" s="55" t="s">
        <v>259</v>
      </c>
      <c r="L1" s="55"/>
      <c r="M1" s="55"/>
      <c r="N1" s="55"/>
      <c r="O1" s="55" t="s">
        <v>260</v>
      </c>
      <c r="P1" s="55" t="s">
        <v>261</v>
      </c>
      <c r="Q1" s="55" t="s">
        <v>262</v>
      </c>
      <c r="R1" s="55" t="s">
        <v>263</v>
      </c>
      <c r="S1" s="55" t="s">
        <v>264</v>
      </c>
      <c r="T1" s="55" t="s">
        <v>265</v>
      </c>
      <c r="W1" s="56" t="s">
        <v>385</v>
      </c>
    </row>
    <row r="2" spans="1:23" x14ac:dyDescent="0.2">
      <c r="A2" s="71">
        <f>VLOOKUP(K2,Tables!$A:$B,2,FALSE)</f>
        <v>2</v>
      </c>
      <c r="B2" s="71">
        <f>COUNTA(R2:T2)*A2</f>
        <v>6</v>
      </c>
      <c r="C2" s="71" t="str">
        <f>CONCATENATE($K2,"-",LEFT(P2,2))</f>
        <v>B16U-NR</v>
      </c>
      <c r="D2" s="71" t="str">
        <f>CONCATENATE($K2,"-",LEFT(Q2,2))</f>
        <v>B16U-W</v>
      </c>
      <c r="E2" s="57" t="s">
        <v>333</v>
      </c>
      <c r="F2" s="58" t="s">
        <v>334</v>
      </c>
      <c r="G2" s="58"/>
      <c r="H2" s="58" t="s">
        <v>335</v>
      </c>
      <c r="I2" s="58" t="s">
        <v>336</v>
      </c>
      <c r="J2" s="58" t="s">
        <v>349</v>
      </c>
      <c r="K2" s="58" t="s">
        <v>270</v>
      </c>
      <c r="L2" s="58"/>
      <c r="M2" s="58"/>
      <c r="N2" s="58"/>
      <c r="O2" s="59" t="s">
        <v>337</v>
      </c>
      <c r="P2" s="59" t="s">
        <v>338</v>
      </c>
      <c r="Q2" s="59" t="s">
        <v>339</v>
      </c>
      <c r="R2" s="59" t="s">
        <v>340</v>
      </c>
      <c r="S2" s="59" t="s">
        <v>341</v>
      </c>
      <c r="T2" s="59" t="s">
        <v>342</v>
      </c>
      <c r="W2" s="60">
        <f>COUNTA(R2:T2)*A2</f>
        <v>6</v>
      </c>
    </row>
    <row r="3" spans="1:23" x14ac:dyDescent="0.2">
      <c r="A3" s="71">
        <f>VLOOKUP(K3,Tables!$A:$B,2,FALSE)</f>
        <v>2</v>
      </c>
      <c r="B3" s="71">
        <f>COUNTA(R3:T3)*A3</f>
        <v>6</v>
      </c>
      <c r="C3" s="71" t="str">
        <f t="shared" ref="C3:C36" si="0">CONCATENATE($K3,"-",LEFT(P3,2))</f>
        <v>B19U-NR</v>
      </c>
      <c r="D3" s="71" t="str">
        <f t="shared" ref="D3:D36" si="1">CONCATENATE($K3,"-",LEFT(Q3,2))</f>
        <v>B19U-ES</v>
      </c>
      <c r="E3" s="57" t="s">
        <v>343</v>
      </c>
      <c r="F3" s="58" t="s">
        <v>334</v>
      </c>
      <c r="G3" s="58"/>
      <c r="H3" s="58" t="s">
        <v>335</v>
      </c>
      <c r="I3" s="58" t="s">
        <v>344</v>
      </c>
      <c r="J3" s="58" t="s">
        <v>349</v>
      </c>
      <c r="K3" s="58" t="s">
        <v>273</v>
      </c>
      <c r="L3" s="58"/>
      <c r="M3" s="58"/>
      <c r="N3" s="58"/>
      <c r="O3" s="59" t="s">
        <v>337</v>
      </c>
      <c r="P3" s="59" t="s">
        <v>345</v>
      </c>
      <c r="Q3" s="59" t="s">
        <v>346</v>
      </c>
      <c r="R3" s="59" t="s">
        <v>341</v>
      </c>
      <c r="S3" s="59" t="s">
        <v>347</v>
      </c>
      <c r="T3" s="59" t="s">
        <v>342</v>
      </c>
      <c r="W3" s="60">
        <f>COUNTA(R3:T3)*A3</f>
        <v>6</v>
      </c>
    </row>
    <row r="4" spans="1:23" x14ac:dyDescent="0.2">
      <c r="B4" s="71">
        <v>12</v>
      </c>
      <c r="E4" s="57"/>
      <c r="F4" s="58"/>
      <c r="G4" s="58"/>
      <c r="H4" s="58"/>
      <c r="I4" s="58"/>
      <c r="J4" s="58"/>
      <c r="K4" s="58"/>
      <c r="L4" s="58"/>
      <c r="M4" s="58"/>
      <c r="N4" s="58"/>
      <c r="O4" s="59"/>
      <c r="P4" s="59"/>
      <c r="Q4" s="59"/>
      <c r="R4" s="59"/>
      <c r="S4" s="59"/>
      <c r="T4" s="59"/>
    </row>
    <row r="5" spans="1:23" x14ac:dyDescent="0.2">
      <c r="E5" s="57"/>
      <c r="F5" s="58"/>
      <c r="G5" s="58"/>
      <c r="H5" s="58"/>
      <c r="I5" s="58"/>
      <c r="J5" s="58"/>
      <c r="K5" s="58"/>
      <c r="L5" s="58"/>
      <c r="M5" s="58"/>
      <c r="N5" s="58"/>
      <c r="O5" s="59"/>
      <c r="P5" s="59"/>
      <c r="Q5" s="59"/>
      <c r="R5" s="59"/>
      <c r="S5" s="59"/>
      <c r="T5" s="59"/>
    </row>
    <row r="6" spans="1:23" x14ac:dyDescent="0.2">
      <c r="E6" s="57"/>
      <c r="F6" s="58"/>
      <c r="G6" s="58"/>
      <c r="H6" s="58"/>
      <c r="I6" s="58"/>
      <c r="J6" s="58"/>
      <c r="K6" s="58"/>
      <c r="L6" s="58"/>
      <c r="M6" s="58"/>
      <c r="N6" s="58"/>
      <c r="O6" s="59"/>
      <c r="P6" s="59"/>
      <c r="Q6" s="59"/>
      <c r="R6" s="59"/>
      <c r="S6" s="59"/>
      <c r="T6" s="59"/>
    </row>
    <row r="7" spans="1:23" x14ac:dyDescent="0.2">
      <c r="E7" s="57"/>
      <c r="F7" s="58"/>
      <c r="G7" s="58"/>
      <c r="H7" s="58"/>
      <c r="I7" s="58"/>
      <c r="J7" s="58"/>
      <c r="K7" s="58"/>
      <c r="L7" s="58"/>
      <c r="M7" s="58"/>
      <c r="N7" s="58"/>
      <c r="O7" s="59"/>
      <c r="P7" s="59"/>
      <c r="Q7" s="59"/>
      <c r="R7" s="59"/>
      <c r="S7" s="59"/>
      <c r="T7" s="59"/>
    </row>
    <row r="8" spans="1:23" s="69" customFormat="1" x14ac:dyDescent="0.2">
      <c r="A8" s="71"/>
      <c r="B8" s="71"/>
      <c r="C8" s="71"/>
      <c r="D8" s="71"/>
      <c r="E8" s="66"/>
      <c r="F8" s="67"/>
      <c r="G8" s="67"/>
      <c r="H8" s="67"/>
      <c r="I8" s="67"/>
      <c r="J8" s="67"/>
      <c r="K8" s="67"/>
      <c r="L8" s="67"/>
      <c r="M8" s="67"/>
      <c r="N8" s="67"/>
      <c r="O8" s="68"/>
      <c r="P8" s="68"/>
      <c r="Q8" s="68"/>
      <c r="R8" s="68"/>
      <c r="S8" s="68"/>
      <c r="T8" s="68"/>
    </row>
    <row r="9" spans="1:23" s="69" customFormat="1" x14ac:dyDescent="0.2">
      <c r="A9" s="71"/>
      <c r="B9" s="71"/>
      <c r="C9" s="71"/>
      <c r="D9" s="71"/>
      <c r="E9" s="66"/>
      <c r="F9" s="67"/>
      <c r="G9" s="67"/>
      <c r="H9" s="67"/>
      <c r="I9" s="67"/>
      <c r="J9" s="67"/>
      <c r="K9" s="67"/>
      <c r="L9" s="67"/>
      <c r="M9" s="67"/>
      <c r="N9" s="67"/>
      <c r="O9" s="68"/>
      <c r="P9" s="68"/>
      <c r="Q9" s="68"/>
      <c r="R9" s="68"/>
      <c r="S9" s="68"/>
      <c r="T9" s="68"/>
    </row>
    <row r="10" spans="1:23" x14ac:dyDescent="0.2"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9"/>
      <c r="Q10" s="59"/>
      <c r="R10" s="59"/>
      <c r="S10" s="59"/>
      <c r="T10" s="59"/>
    </row>
    <row r="11" spans="1:23" x14ac:dyDescent="0.2"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59"/>
      <c r="Q11" s="59"/>
      <c r="R11" s="59"/>
      <c r="S11" s="59"/>
      <c r="T11" s="59"/>
    </row>
    <row r="12" spans="1:23" x14ac:dyDescent="0.2"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59"/>
      <c r="Q12" s="59"/>
      <c r="R12" s="59"/>
      <c r="S12" s="59"/>
      <c r="T12" s="59"/>
    </row>
    <row r="13" spans="1:23" x14ac:dyDescent="0.2"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59"/>
      <c r="Q13" s="59"/>
      <c r="R13" s="59"/>
      <c r="S13" s="59"/>
      <c r="T13" s="59"/>
    </row>
    <row r="14" spans="1:23" x14ac:dyDescent="0.2"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9"/>
      <c r="Q14" s="59"/>
      <c r="R14" s="59"/>
      <c r="S14" s="59"/>
      <c r="T14" s="59"/>
    </row>
    <row r="15" spans="1:23" x14ac:dyDescent="0.2"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59"/>
      <c r="Q15" s="59"/>
      <c r="R15" s="59"/>
      <c r="S15" s="59"/>
      <c r="T15" s="59"/>
    </row>
    <row r="16" spans="1:23" x14ac:dyDescent="0.2"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59"/>
      <c r="Q16" s="59"/>
      <c r="R16" s="59"/>
      <c r="S16" s="59"/>
      <c r="T16" s="59"/>
    </row>
    <row r="17" spans="1:20" x14ac:dyDescent="0.2"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9"/>
      <c r="R17" s="59"/>
      <c r="S17" s="59"/>
      <c r="T17" s="59"/>
    </row>
    <row r="18" spans="1:20" x14ac:dyDescent="0.2"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9"/>
      <c r="Q18" s="59"/>
      <c r="R18" s="59"/>
      <c r="S18" s="59"/>
      <c r="T18" s="59"/>
    </row>
    <row r="19" spans="1:20" x14ac:dyDescent="0.2"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9"/>
      <c r="Q19" s="59"/>
      <c r="R19" s="59"/>
      <c r="S19" s="59"/>
      <c r="T19" s="59"/>
    </row>
    <row r="20" spans="1:20" x14ac:dyDescent="0.2"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59"/>
      <c r="Q20" s="59"/>
      <c r="R20" s="59"/>
      <c r="S20" s="59"/>
      <c r="T20" s="59"/>
    </row>
    <row r="21" spans="1:20" x14ac:dyDescent="0.2"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59"/>
      <c r="Q21" s="59"/>
      <c r="R21" s="59"/>
      <c r="S21" s="59"/>
      <c r="T21" s="59"/>
    </row>
    <row r="22" spans="1:20" x14ac:dyDescent="0.2"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59"/>
      <c r="Q22" s="59"/>
      <c r="R22" s="59"/>
      <c r="S22" s="59"/>
      <c r="T22" s="59"/>
    </row>
    <row r="23" spans="1:20" x14ac:dyDescent="0.2"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59"/>
      <c r="Q23" s="59"/>
      <c r="R23" s="59"/>
      <c r="S23" s="59"/>
      <c r="T23" s="59"/>
    </row>
    <row r="24" spans="1:20" x14ac:dyDescent="0.2"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59"/>
      <c r="Q24" s="59"/>
      <c r="R24" s="59"/>
      <c r="S24" s="59"/>
      <c r="T24" s="59"/>
    </row>
    <row r="25" spans="1:20" s="69" customFormat="1" x14ac:dyDescent="0.2">
      <c r="A25" s="71"/>
      <c r="B25" s="71"/>
      <c r="C25" s="71"/>
      <c r="D25" s="71"/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8"/>
      <c r="Q25" s="68"/>
      <c r="R25" s="68"/>
      <c r="S25" s="68"/>
      <c r="T25" s="68"/>
    </row>
    <row r="26" spans="1:20" x14ac:dyDescent="0.2"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59"/>
      <c r="Q26" s="59"/>
      <c r="R26" s="59"/>
      <c r="S26" s="59"/>
      <c r="T26" s="59"/>
    </row>
    <row r="27" spans="1:20" x14ac:dyDescent="0.2"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59"/>
      <c r="Q27" s="59"/>
      <c r="R27" s="59"/>
      <c r="S27" s="59"/>
      <c r="T27" s="59"/>
    </row>
    <row r="28" spans="1:20" x14ac:dyDescent="0.2"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59"/>
      <c r="Q28" s="59"/>
      <c r="R28" s="59"/>
      <c r="S28" s="59"/>
      <c r="T28" s="59"/>
    </row>
    <row r="29" spans="1:20" x14ac:dyDescent="0.2"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59"/>
      <c r="Q29" s="59"/>
      <c r="R29" s="59"/>
      <c r="S29" s="59"/>
      <c r="T29" s="59"/>
    </row>
    <row r="30" spans="1:20" x14ac:dyDescent="0.2"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59"/>
      <c r="Q30" s="59"/>
      <c r="R30" s="59"/>
      <c r="S30" s="59"/>
      <c r="T30" s="59"/>
    </row>
    <row r="31" spans="1:20" x14ac:dyDescent="0.2"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59"/>
      <c r="Q31" s="59"/>
      <c r="R31" s="59"/>
      <c r="S31" s="59"/>
      <c r="T31" s="59"/>
    </row>
    <row r="32" spans="1:20" x14ac:dyDescent="0.2">
      <c r="E32" s="57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59"/>
      <c r="Q32" s="59"/>
      <c r="R32" s="59"/>
      <c r="S32" s="59"/>
      <c r="T32" s="59"/>
    </row>
    <row r="33" spans="5:20" x14ac:dyDescent="0.2"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59"/>
      <c r="Q33" s="59"/>
      <c r="R33" s="59"/>
      <c r="S33" s="59"/>
      <c r="T33" s="59"/>
    </row>
    <row r="34" spans="5:20" x14ac:dyDescent="0.2"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59"/>
      <c r="Q34" s="59"/>
      <c r="R34" s="59"/>
      <c r="S34" s="59"/>
      <c r="T34" s="59"/>
    </row>
    <row r="35" spans="5:20" x14ac:dyDescent="0.2"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59"/>
      <c r="Q35" s="59"/>
      <c r="R35" s="59"/>
      <c r="S35" s="59"/>
      <c r="T35" s="59"/>
    </row>
    <row r="36" spans="5:20" x14ac:dyDescent="0.2"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59"/>
      <c r="Q36" s="59"/>
      <c r="R36" s="59"/>
      <c r="S36" s="59"/>
      <c r="T36" s="59"/>
    </row>
  </sheetData>
  <pageMargins left="0.30000000529819065" right="0.30000000529819065" top="0.30000000529819065" bottom="0.30000000529819065" header="0.5" footer="0.5"/>
  <pageSetup orientation="landscape" r:id="rId1"/>
  <headerFooter alignWithMargins="0"/>
  <rowBreaks count="1" manualBreakCount="1">
    <brk id="29" min="5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A0A0-5B93-4532-9F86-832E2B1C7CE6}">
  <dimension ref="A1:T36"/>
  <sheetViews>
    <sheetView workbookViewId="0">
      <selection activeCell="B1" sqref="B1:B1048576"/>
    </sheetView>
  </sheetViews>
  <sheetFormatPr defaultColWidth="8.85546875" defaultRowHeight="14.25" x14ac:dyDescent="0.2"/>
  <cols>
    <col min="1" max="1" width="7.42578125" style="71" bestFit="1" customWidth="1"/>
    <col min="2" max="2" width="9.85546875" style="71" bestFit="1" customWidth="1"/>
    <col min="3" max="3" width="10" style="71" bestFit="1" customWidth="1"/>
    <col min="4" max="4" width="10.28515625" style="71" bestFit="1" customWidth="1"/>
    <col min="5" max="5" width="6.7109375" style="60" bestFit="1" customWidth="1"/>
    <col min="6" max="6" width="8.7109375" style="56" bestFit="1" customWidth="1"/>
    <col min="7" max="7" width="8.7109375" style="56" hidden="1" customWidth="1"/>
    <col min="8" max="8" width="4.85546875" style="56" bestFit="1" customWidth="1"/>
    <col min="9" max="9" width="9.5703125" style="56" bestFit="1" customWidth="1"/>
    <col min="10" max="10" width="9.5703125" style="56" hidden="1" customWidth="1"/>
    <col min="11" max="11" width="8.85546875" style="56" bestFit="1" customWidth="1"/>
    <col min="12" max="14" width="8.85546875" style="56" hidden="1" customWidth="1"/>
    <col min="15" max="15" width="11.5703125" style="60" bestFit="1" customWidth="1"/>
    <col min="16" max="16" width="15.42578125" style="60" bestFit="1" customWidth="1"/>
    <col min="17" max="17" width="14.28515625" style="60" bestFit="1" customWidth="1"/>
    <col min="18" max="18" width="16.85546875" style="60" bestFit="1" customWidth="1"/>
    <col min="19" max="19" width="16.28515625" style="60" bestFit="1" customWidth="1"/>
    <col min="20" max="20" width="15.7109375" style="60" bestFit="1" customWidth="1"/>
    <col min="21" max="16384" width="8.85546875" style="60"/>
  </cols>
  <sheetData>
    <row r="1" spans="1:20" s="56" customFormat="1" ht="15" x14ac:dyDescent="0.25">
      <c r="A1" s="70" t="s">
        <v>76</v>
      </c>
      <c r="B1" s="70" t="s">
        <v>621</v>
      </c>
      <c r="C1" s="70" t="s">
        <v>276</v>
      </c>
      <c r="D1" s="70" t="s">
        <v>277</v>
      </c>
      <c r="E1" s="55" t="s">
        <v>256</v>
      </c>
      <c r="F1" s="55" t="s">
        <v>40</v>
      </c>
      <c r="G1" s="55"/>
      <c r="H1" s="55" t="s">
        <v>257</v>
      </c>
      <c r="I1" s="55" t="s">
        <v>258</v>
      </c>
      <c r="J1" s="55"/>
      <c r="K1" s="55" t="s">
        <v>259</v>
      </c>
      <c r="L1" s="55"/>
      <c r="M1" s="55"/>
      <c r="N1" s="55"/>
      <c r="O1" s="55" t="s">
        <v>260</v>
      </c>
      <c r="P1" s="55" t="s">
        <v>261</v>
      </c>
      <c r="Q1" s="55" t="s">
        <v>262</v>
      </c>
      <c r="R1" s="55" t="s">
        <v>263</v>
      </c>
      <c r="S1" s="55" t="s">
        <v>264</v>
      </c>
      <c r="T1" s="55" t="s">
        <v>265</v>
      </c>
    </row>
    <row r="2" spans="1:20" x14ac:dyDescent="0.2">
      <c r="A2" s="71">
        <f>VLOOKUP(K2,Tables!$A:$B,2,FALSE)</f>
        <v>1</v>
      </c>
      <c r="B2" s="71">
        <f>COUNTA(R2:T2)*A2</f>
        <v>3</v>
      </c>
      <c r="C2" s="71" t="str">
        <f t="shared" ref="C2:C34" si="0">CONCATENATE($K2,"-",LEFT(P2,2))</f>
        <v>G14U-02</v>
      </c>
      <c r="D2" s="71" t="str">
        <f t="shared" ref="D2:D34" si="1">CONCATENATE($K2,"-",LEFT(Q2,2))</f>
        <v>G14U-R3</v>
      </c>
      <c r="E2" s="57" t="s">
        <v>386</v>
      </c>
      <c r="F2" s="58" t="s">
        <v>387</v>
      </c>
      <c r="G2" s="58"/>
      <c r="H2" s="58" t="s">
        <v>388</v>
      </c>
      <c r="I2" s="58" t="s">
        <v>389</v>
      </c>
      <c r="J2" s="58" t="s">
        <v>349</v>
      </c>
      <c r="K2" s="58" t="s">
        <v>274</v>
      </c>
      <c r="L2" s="58"/>
      <c r="M2" s="58"/>
      <c r="N2" s="58"/>
      <c r="O2" s="59" t="s">
        <v>337</v>
      </c>
      <c r="P2" s="59" t="s">
        <v>390</v>
      </c>
      <c r="Q2" s="59" t="s">
        <v>391</v>
      </c>
      <c r="R2" s="59" t="s">
        <v>392</v>
      </c>
      <c r="S2" s="59" t="s">
        <v>393</v>
      </c>
      <c r="T2" s="59" t="s">
        <v>394</v>
      </c>
    </row>
    <row r="3" spans="1:20" x14ac:dyDescent="0.2">
      <c r="A3" s="71">
        <f>VLOOKUP(K3,Tables!$A:$B,2,FALSE)</f>
        <v>1</v>
      </c>
      <c r="B3" s="71">
        <f>COUNTA(R3:T3)*A3</f>
        <v>3</v>
      </c>
      <c r="C3" s="71" t="str">
        <f t="shared" si="0"/>
        <v>G14U-01</v>
      </c>
      <c r="D3" s="71" t="str">
        <f t="shared" si="1"/>
        <v>G14U-R3</v>
      </c>
      <c r="E3" s="57" t="s">
        <v>395</v>
      </c>
      <c r="F3" s="58" t="s">
        <v>387</v>
      </c>
      <c r="G3" s="58"/>
      <c r="H3" s="58" t="s">
        <v>388</v>
      </c>
      <c r="I3" s="58" t="s">
        <v>396</v>
      </c>
      <c r="J3" s="58" t="s">
        <v>349</v>
      </c>
      <c r="K3" s="58" t="s">
        <v>274</v>
      </c>
      <c r="L3" s="58"/>
      <c r="M3" s="58"/>
      <c r="N3" s="58"/>
      <c r="O3" s="59" t="s">
        <v>337</v>
      </c>
      <c r="P3" s="59" t="s">
        <v>397</v>
      </c>
      <c r="Q3" s="59" t="s">
        <v>398</v>
      </c>
      <c r="R3" s="59" t="s">
        <v>399</v>
      </c>
      <c r="S3" s="59" t="s">
        <v>394</v>
      </c>
      <c r="T3" s="59" t="s">
        <v>393</v>
      </c>
    </row>
    <row r="4" spans="1:20" x14ac:dyDescent="0.2">
      <c r="A4" s="71">
        <f>VLOOKUP(K4,Tables!$A:$B,2,FALSE)</f>
        <v>1</v>
      </c>
      <c r="B4" s="71">
        <f t="shared" ref="B4:B34" si="2">COUNTA(R4:T4)*A4</f>
        <v>3</v>
      </c>
      <c r="C4" s="71" t="str">
        <f t="shared" si="0"/>
        <v>G10U-07</v>
      </c>
      <c r="D4" s="71" t="str">
        <f t="shared" si="1"/>
        <v>G10U-08</v>
      </c>
      <c r="E4" s="57" t="s">
        <v>400</v>
      </c>
      <c r="F4" s="58" t="s">
        <v>387</v>
      </c>
      <c r="G4" s="58"/>
      <c r="H4" s="58" t="s">
        <v>388</v>
      </c>
      <c r="I4" s="58" t="s">
        <v>401</v>
      </c>
      <c r="J4" s="58" t="s">
        <v>349</v>
      </c>
      <c r="K4" s="58" t="s">
        <v>267</v>
      </c>
      <c r="L4" s="58"/>
      <c r="M4" s="58"/>
      <c r="N4" s="58"/>
      <c r="O4" s="59" t="s">
        <v>402</v>
      </c>
      <c r="P4" s="59" t="s">
        <v>403</v>
      </c>
      <c r="Q4" s="59" t="s">
        <v>404</v>
      </c>
      <c r="R4" s="59" t="s">
        <v>405</v>
      </c>
      <c r="S4" s="59" t="s">
        <v>406</v>
      </c>
      <c r="T4" s="59" t="s">
        <v>407</v>
      </c>
    </row>
    <row r="5" spans="1:20" x14ac:dyDescent="0.2">
      <c r="A5" s="71">
        <f>VLOOKUP(K5,Tables!$A:$B,2,FALSE)</f>
        <v>1</v>
      </c>
      <c r="B5" s="71">
        <f t="shared" si="2"/>
        <v>3</v>
      </c>
      <c r="C5" s="71" t="str">
        <f t="shared" si="0"/>
        <v>G10U-10</v>
      </c>
      <c r="D5" s="71" t="str">
        <f t="shared" si="1"/>
        <v>G10U-09</v>
      </c>
      <c r="E5" s="57" t="s">
        <v>408</v>
      </c>
      <c r="F5" s="58" t="s">
        <v>387</v>
      </c>
      <c r="G5" s="58"/>
      <c r="H5" s="58" t="s">
        <v>388</v>
      </c>
      <c r="I5" s="58" t="s">
        <v>396</v>
      </c>
      <c r="J5" s="58" t="s">
        <v>349</v>
      </c>
      <c r="K5" s="58" t="s">
        <v>267</v>
      </c>
      <c r="L5" s="58"/>
      <c r="M5" s="58"/>
      <c r="N5" s="58"/>
      <c r="O5" s="59" t="s">
        <v>402</v>
      </c>
      <c r="P5" s="59" t="s">
        <v>409</v>
      </c>
      <c r="Q5" s="59" t="s">
        <v>410</v>
      </c>
      <c r="R5" s="59" t="s">
        <v>406</v>
      </c>
      <c r="S5" s="59" t="s">
        <v>405</v>
      </c>
      <c r="T5" s="59" t="s">
        <v>407</v>
      </c>
    </row>
    <row r="6" spans="1:20" x14ac:dyDescent="0.2">
      <c r="A6" s="71">
        <f>VLOOKUP(K6,Tables!$A:$B,2,FALSE)</f>
        <v>1</v>
      </c>
      <c r="B6" s="71">
        <f t="shared" si="2"/>
        <v>3</v>
      </c>
      <c r="C6" s="71" t="str">
        <f t="shared" si="0"/>
        <v>G12U-01</v>
      </c>
      <c r="D6" s="71" t="str">
        <f t="shared" si="1"/>
        <v>G12U-02</v>
      </c>
      <c r="E6" s="57" t="s">
        <v>411</v>
      </c>
      <c r="F6" s="58" t="s">
        <v>387</v>
      </c>
      <c r="G6" s="58"/>
      <c r="H6" s="58" t="s">
        <v>388</v>
      </c>
      <c r="I6" s="58" t="s">
        <v>401</v>
      </c>
      <c r="J6" s="58" t="s">
        <v>349</v>
      </c>
      <c r="K6" s="58" t="s">
        <v>272</v>
      </c>
      <c r="L6" s="58"/>
      <c r="M6" s="58"/>
      <c r="N6" s="58"/>
      <c r="O6" s="59" t="s">
        <v>412</v>
      </c>
      <c r="P6" s="59" t="s">
        <v>413</v>
      </c>
      <c r="Q6" s="59" t="s">
        <v>414</v>
      </c>
      <c r="R6" s="59" t="s">
        <v>415</v>
      </c>
      <c r="S6" s="59" t="s">
        <v>416</v>
      </c>
      <c r="T6" s="59" t="s">
        <v>417</v>
      </c>
    </row>
    <row r="7" spans="1:20" x14ac:dyDescent="0.2">
      <c r="A7" s="71">
        <f>VLOOKUP(K7,Tables!$A:$B,2,FALSE)</f>
        <v>1</v>
      </c>
      <c r="B7" s="71">
        <f t="shared" si="2"/>
        <v>3</v>
      </c>
      <c r="C7" s="71" t="str">
        <f t="shared" si="0"/>
        <v>G12U-03</v>
      </c>
      <c r="D7" s="71" t="str">
        <f t="shared" si="1"/>
        <v>G12U-04</v>
      </c>
      <c r="E7" s="57" t="s">
        <v>418</v>
      </c>
      <c r="F7" s="58" t="s">
        <v>387</v>
      </c>
      <c r="G7" s="58"/>
      <c r="H7" s="58" t="s">
        <v>388</v>
      </c>
      <c r="I7" s="58" t="s">
        <v>419</v>
      </c>
      <c r="J7" s="58" t="s">
        <v>349</v>
      </c>
      <c r="K7" s="58" t="s">
        <v>272</v>
      </c>
      <c r="L7" s="58"/>
      <c r="M7" s="58"/>
      <c r="N7" s="58"/>
      <c r="O7" s="59" t="s">
        <v>412</v>
      </c>
      <c r="P7" s="59" t="s">
        <v>420</v>
      </c>
      <c r="Q7" s="59" t="s">
        <v>421</v>
      </c>
      <c r="R7" s="59" t="s">
        <v>416</v>
      </c>
      <c r="S7" s="59" t="s">
        <v>415</v>
      </c>
      <c r="T7" s="59" t="s">
        <v>417</v>
      </c>
    </row>
    <row r="8" spans="1:20" s="69" customFormat="1" x14ac:dyDescent="0.2">
      <c r="A8" s="71">
        <f>VLOOKUP(K8,Tables!$A:$B,2,FALSE)</f>
        <v>2</v>
      </c>
      <c r="B8" s="71">
        <f t="shared" si="2"/>
        <v>6</v>
      </c>
      <c r="C8" s="71" t="str">
        <f t="shared" si="0"/>
        <v>B19U-NR</v>
      </c>
      <c r="D8" s="71" t="str">
        <f t="shared" si="1"/>
        <v>B19U-NR</v>
      </c>
      <c r="E8" s="66" t="s">
        <v>422</v>
      </c>
      <c r="F8" s="67" t="s">
        <v>423</v>
      </c>
      <c r="G8" s="67"/>
      <c r="H8" s="67" t="s">
        <v>335</v>
      </c>
      <c r="I8" s="67" t="s">
        <v>336</v>
      </c>
      <c r="J8" s="67" t="s">
        <v>349</v>
      </c>
      <c r="K8" s="67" t="s">
        <v>273</v>
      </c>
      <c r="L8" s="67"/>
      <c r="M8" s="67"/>
      <c r="N8" s="67"/>
      <c r="O8" s="68" t="s">
        <v>337</v>
      </c>
      <c r="P8" s="68" t="s">
        <v>345</v>
      </c>
      <c r="Q8" s="68" t="s">
        <v>424</v>
      </c>
      <c r="R8" s="68" t="s">
        <v>425</v>
      </c>
      <c r="S8" s="68" t="s">
        <v>342</v>
      </c>
      <c r="T8" s="68" t="s">
        <v>394</v>
      </c>
    </row>
    <row r="9" spans="1:20" s="69" customFormat="1" x14ac:dyDescent="0.2">
      <c r="A9" s="71">
        <f>VLOOKUP(K9,Tables!$A:$B,2,FALSE)</f>
        <v>2</v>
      </c>
      <c r="B9" s="71">
        <f t="shared" si="2"/>
        <v>6</v>
      </c>
      <c r="C9" s="71" t="str">
        <f t="shared" si="0"/>
        <v>G16U-NR</v>
      </c>
      <c r="D9" s="71" t="str">
        <f t="shared" si="1"/>
        <v>G16U-R2</v>
      </c>
      <c r="E9" s="66" t="s">
        <v>426</v>
      </c>
      <c r="F9" s="67" t="s">
        <v>423</v>
      </c>
      <c r="G9" s="67"/>
      <c r="H9" s="67" t="s">
        <v>335</v>
      </c>
      <c r="I9" s="67" t="s">
        <v>344</v>
      </c>
      <c r="J9" s="67" t="s">
        <v>349</v>
      </c>
      <c r="K9" s="67" t="s">
        <v>269</v>
      </c>
      <c r="L9" s="67"/>
      <c r="M9" s="67"/>
      <c r="N9" s="67"/>
      <c r="O9" s="68" t="s">
        <v>337</v>
      </c>
      <c r="P9" s="68" t="s">
        <v>338</v>
      </c>
      <c r="Q9" s="68" t="s">
        <v>427</v>
      </c>
      <c r="R9" s="68" t="s">
        <v>342</v>
      </c>
      <c r="S9" s="68" t="s">
        <v>425</v>
      </c>
      <c r="T9" s="68" t="s">
        <v>394</v>
      </c>
    </row>
    <row r="10" spans="1:20" x14ac:dyDescent="0.2">
      <c r="A10" s="71">
        <f>VLOOKUP(K10,Tables!$A:$B,2,FALSE)</f>
        <v>1</v>
      </c>
      <c r="B10" s="71">
        <f t="shared" si="2"/>
        <v>2</v>
      </c>
      <c r="C10" s="71" t="str">
        <f t="shared" si="0"/>
        <v>B14U-02</v>
      </c>
      <c r="D10" s="71" t="str">
        <f t="shared" si="1"/>
        <v>B14U-R3</v>
      </c>
      <c r="E10" s="57" t="s">
        <v>428</v>
      </c>
      <c r="F10" s="58" t="s">
        <v>423</v>
      </c>
      <c r="G10" s="58"/>
      <c r="H10" s="58" t="s">
        <v>335</v>
      </c>
      <c r="I10" s="58" t="s">
        <v>429</v>
      </c>
      <c r="J10" s="58" t="s">
        <v>349</v>
      </c>
      <c r="K10" s="58" t="s">
        <v>266</v>
      </c>
      <c r="L10" s="58"/>
      <c r="M10" s="58"/>
      <c r="N10" s="58"/>
      <c r="O10" s="59" t="s">
        <v>337</v>
      </c>
      <c r="P10" s="59" t="s">
        <v>430</v>
      </c>
      <c r="Q10" s="59" t="s">
        <v>431</v>
      </c>
      <c r="R10" s="59" t="s">
        <v>393</v>
      </c>
      <c r="S10" s="59" t="s">
        <v>405</v>
      </c>
      <c r="T10" s="59"/>
    </row>
    <row r="11" spans="1:20" x14ac:dyDescent="0.2">
      <c r="A11" s="71">
        <f>VLOOKUP(K11,Tables!$A:$B,2,FALSE)</f>
        <v>1</v>
      </c>
      <c r="B11" s="71">
        <f t="shared" si="2"/>
        <v>1</v>
      </c>
      <c r="C11" s="71" t="str">
        <f t="shared" si="0"/>
        <v>B10U-05</v>
      </c>
      <c r="D11" s="71" t="str">
        <f t="shared" si="1"/>
        <v>B10U-12</v>
      </c>
      <c r="E11" s="57" t="s">
        <v>432</v>
      </c>
      <c r="F11" s="58" t="s">
        <v>423</v>
      </c>
      <c r="G11" s="58"/>
      <c r="H11" s="58" t="s">
        <v>335</v>
      </c>
      <c r="I11" s="58" t="s">
        <v>433</v>
      </c>
      <c r="J11" s="58" t="s">
        <v>349</v>
      </c>
      <c r="K11" s="58" t="s">
        <v>271</v>
      </c>
      <c r="L11" s="58"/>
      <c r="M11" s="58"/>
      <c r="N11" s="58"/>
      <c r="O11" s="59" t="s">
        <v>337</v>
      </c>
      <c r="P11" s="59" t="s">
        <v>434</v>
      </c>
      <c r="Q11" s="59" t="s">
        <v>435</v>
      </c>
      <c r="R11" s="59" t="s">
        <v>405</v>
      </c>
      <c r="S11" s="59"/>
      <c r="T11" s="59"/>
    </row>
    <row r="12" spans="1:20" x14ac:dyDescent="0.2">
      <c r="A12" s="71">
        <f>VLOOKUP(K12,Tables!$A:$B,2,FALSE)</f>
        <v>1</v>
      </c>
      <c r="B12" s="71">
        <f t="shared" si="2"/>
        <v>3</v>
      </c>
      <c r="C12" s="71" t="str">
        <f t="shared" si="0"/>
        <v>B10U-09</v>
      </c>
      <c r="D12" s="71" t="str">
        <f t="shared" si="1"/>
        <v>B10U-08</v>
      </c>
      <c r="E12" s="57" t="s">
        <v>436</v>
      </c>
      <c r="F12" s="58" t="s">
        <v>423</v>
      </c>
      <c r="G12" s="58"/>
      <c r="H12" s="58" t="s">
        <v>335</v>
      </c>
      <c r="I12" s="58" t="s">
        <v>437</v>
      </c>
      <c r="J12" s="58" t="s">
        <v>349</v>
      </c>
      <c r="K12" s="58" t="s">
        <v>271</v>
      </c>
      <c r="L12" s="58"/>
      <c r="M12" s="58"/>
      <c r="N12" s="58"/>
      <c r="O12" s="59" t="s">
        <v>337</v>
      </c>
      <c r="P12" s="59" t="s">
        <v>438</v>
      </c>
      <c r="Q12" s="59" t="s">
        <v>439</v>
      </c>
      <c r="R12" s="59" t="s">
        <v>440</v>
      </c>
      <c r="S12" s="59" t="s">
        <v>538</v>
      </c>
      <c r="T12" s="59" t="s">
        <v>441</v>
      </c>
    </row>
    <row r="13" spans="1:20" x14ac:dyDescent="0.2">
      <c r="A13" s="71">
        <f>VLOOKUP(K13,Tables!$A:$B,2,FALSE)</f>
        <v>1</v>
      </c>
      <c r="B13" s="71">
        <f t="shared" si="2"/>
        <v>2</v>
      </c>
      <c r="C13" s="71" t="str">
        <f t="shared" si="0"/>
        <v>B10U-13</v>
      </c>
      <c r="D13" s="71" t="str">
        <f t="shared" si="1"/>
        <v>B10U-01</v>
      </c>
      <c r="E13" s="57" t="s">
        <v>442</v>
      </c>
      <c r="F13" s="58" t="s">
        <v>423</v>
      </c>
      <c r="G13" s="58"/>
      <c r="H13" s="58" t="s">
        <v>335</v>
      </c>
      <c r="I13" s="58" t="s">
        <v>336</v>
      </c>
      <c r="J13" s="58" t="s">
        <v>349</v>
      </c>
      <c r="K13" s="58" t="s">
        <v>271</v>
      </c>
      <c r="L13" s="58"/>
      <c r="M13" s="58"/>
      <c r="N13" s="58"/>
      <c r="O13" s="59" t="s">
        <v>402</v>
      </c>
      <c r="P13" s="59" t="s">
        <v>443</v>
      </c>
      <c r="Q13" s="59" t="s">
        <v>444</v>
      </c>
      <c r="R13" s="59" t="s">
        <v>445</v>
      </c>
      <c r="S13" s="59" t="s">
        <v>407</v>
      </c>
      <c r="T13" s="59"/>
    </row>
    <row r="14" spans="1:20" x14ac:dyDescent="0.2">
      <c r="A14" s="71">
        <f>VLOOKUP(K14,Tables!$A:$B,2,FALSE)</f>
        <v>1</v>
      </c>
      <c r="B14" s="71">
        <f t="shared" si="2"/>
        <v>2</v>
      </c>
      <c r="C14" s="71" t="str">
        <f t="shared" si="0"/>
        <v>B10U-03</v>
      </c>
      <c r="D14" s="71" t="str">
        <f t="shared" si="1"/>
        <v>B10U-04</v>
      </c>
      <c r="E14" s="57" t="s">
        <v>446</v>
      </c>
      <c r="F14" s="58" t="s">
        <v>423</v>
      </c>
      <c r="G14" s="58"/>
      <c r="H14" s="58" t="s">
        <v>335</v>
      </c>
      <c r="I14" s="58" t="s">
        <v>447</v>
      </c>
      <c r="J14" s="58" t="s">
        <v>349</v>
      </c>
      <c r="K14" s="58" t="s">
        <v>271</v>
      </c>
      <c r="L14" s="58"/>
      <c r="M14" s="58"/>
      <c r="N14" s="58"/>
      <c r="O14" s="59" t="s">
        <v>402</v>
      </c>
      <c r="P14" s="59" t="s">
        <v>448</v>
      </c>
      <c r="Q14" s="59" t="s">
        <v>449</v>
      </c>
      <c r="R14" s="59" t="s">
        <v>445</v>
      </c>
      <c r="S14" s="59" t="s">
        <v>407</v>
      </c>
      <c r="T14" s="59"/>
    </row>
    <row r="15" spans="1:20" x14ac:dyDescent="0.2">
      <c r="A15" s="71">
        <f>VLOOKUP(K15,Tables!$A:$B,2,FALSE)</f>
        <v>1</v>
      </c>
      <c r="B15" s="71">
        <f t="shared" si="2"/>
        <v>3</v>
      </c>
      <c r="C15" s="71" t="str">
        <f t="shared" si="0"/>
        <v>B10U-07</v>
      </c>
      <c r="D15" s="71" t="str">
        <f t="shared" si="1"/>
        <v>B10U-10</v>
      </c>
      <c r="E15" s="57" t="s">
        <v>450</v>
      </c>
      <c r="F15" s="58" t="s">
        <v>423</v>
      </c>
      <c r="G15" s="58"/>
      <c r="H15" s="58" t="s">
        <v>335</v>
      </c>
      <c r="I15" s="58" t="s">
        <v>451</v>
      </c>
      <c r="J15" s="58" t="s">
        <v>349</v>
      </c>
      <c r="K15" s="58" t="s">
        <v>271</v>
      </c>
      <c r="L15" s="58"/>
      <c r="M15" s="58"/>
      <c r="N15" s="58"/>
      <c r="O15" s="59" t="s">
        <v>402</v>
      </c>
      <c r="P15" s="59" t="s">
        <v>452</v>
      </c>
      <c r="Q15" s="59" t="s">
        <v>453</v>
      </c>
      <c r="R15" s="59" t="s">
        <v>341</v>
      </c>
      <c r="S15" s="59" t="s">
        <v>454</v>
      </c>
      <c r="T15" s="59" t="s">
        <v>455</v>
      </c>
    </row>
    <row r="16" spans="1:20" x14ac:dyDescent="0.2">
      <c r="A16" s="71">
        <f>VLOOKUP(K16,Tables!$A:$B,2,FALSE)</f>
        <v>1</v>
      </c>
      <c r="B16" s="71">
        <f t="shared" si="2"/>
        <v>2</v>
      </c>
      <c r="C16" s="71" t="str">
        <f t="shared" si="0"/>
        <v>G10U-06</v>
      </c>
      <c r="D16" s="71" t="str">
        <f t="shared" si="1"/>
        <v>G10U-02</v>
      </c>
      <c r="E16" s="57" t="s">
        <v>456</v>
      </c>
      <c r="F16" s="58" t="s">
        <v>423</v>
      </c>
      <c r="G16" s="58"/>
      <c r="H16" s="58" t="s">
        <v>335</v>
      </c>
      <c r="I16" s="58" t="s">
        <v>457</v>
      </c>
      <c r="J16" s="58" t="s">
        <v>349</v>
      </c>
      <c r="K16" s="58" t="s">
        <v>267</v>
      </c>
      <c r="L16" s="58"/>
      <c r="M16" s="58"/>
      <c r="N16" s="58"/>
      <c r="O16" s="59" t="s">
        <v>402</v>
      </c>
      <c r="P16" s="59" t="s">
        <v>458</v>
      </c>
      <c r="Q16" s="59" t="s">
        <v>459</v>
      </c>
      <c r="R16" s="59" t="s">
        <v>454</v>
      </c>
      <c r="S16" s="59" t="s">
        <v>341</v>
      </c>
      <c r="T16" s="59"/>
    </row>
    <row r="17" spans="1:20" x14ac:dyDescent="0.2">
      <c r="A17" s="71">
        <f>VLOOKUP(K17,Tables!$A:$B,2,FALSE)</f>
        <v>1</v>
      </c>
      <c r="B17" s="71">
        <f t="shared" si="2"/>
        <v>3</v>
      </c>
      <c r="C17" s="71" t="str">
        <f t="shared" si="0"/>
        <v>G10U-05</v>
      </c>
      <c r="D17" s="71" t="str">
        <f t="shared" si="1"/>
        <v>G10U-11</v>
      </c>
      <c r="E17" s="57" t="s">
        <v>460</v>
      </c>
      <c r="F17" s="58" t="s">
        <v>423</v>
      </c>
      <c r="G17" s="58"/>
      <c r="H17" s="58" t="s">
        <v>335</v>
      </c>
      <c r="I17" s="58" t="s">
        <v>461</v>
      </c>
      <c r="J17" s="58" t="s">
        <v>349</v>
      </c>
      <c r="K17" s="58" t="s">
        <v>267</v>
      </c>
      <c r="L17" s="58"/>
      <c r="M17" s="58"/>
      <c r="N17" s="58"/>
      <c r="O17" s="59" t="s">
        <v>402</v>
      </c>
      <c r="P17" s="59" t="s">
        <v>462</v>
      </c>
      <c r="Q17" s="59" t="s">
        <v>463</v>
      </c>
      <c r="R17" s="59" t="s">
        <v>341</v>
      </c>
      <c r="S17" s="59" t="s">
        <v>464</v>
      </c>
      <c r="T17" s="59" t="s">
        <v>465</v>
      </c>
    </row>
    <row r="18" spans="1:20" x14ac:dyDescent="0.2">
      <c r="A18" s="71">
        <f>VLOOKUP(K18,Tables!$A:$B,2,FALSE)</f>
        <v>1</v>
      </c>
      <c r="B18" s="71">
        <f t="shared" si="2"/>
        <v>3</v>
      </c>
      <c r="C18" s="71" t="str">
        <f t="shared" si="0"/>
        <v>B12U-01</v>
      </c>
      <c r="D18" s="71" t="str">
        <f t="shared" si="1"/>
        <v>B12U-02</v>
      </c>
      <c r="E18" s="57" t="s">
        <v>466</v>
      </c>
      <c r="F18" s="58" t="s">
        <v>423</v>
      </c>
      <c r="G18" s="58"/>
      <c r="H18" s="58" t="s">
        <v>335</v>
      </c>
      <c r="I18" s="58" t="s">
        <v>336</v>
      </c>
      <c r="J18" s="58" t="s">
        <v>349</v>
      </c>
      <c r="K18" s="58" t="s">
        <v>268</v>
      </c>
      <c r="L18" s="58"/>
      <c r="M18" s="58"/>
      <c r="N18" s="58"/>
      <c r="O18" s="59" t="s">
        <v>412</v>
      </c>
      <c r="P18" s="59" t="s">
        <v>467</v>
      </c>
      <c r="Q18" s="59" t="s">
        <v>468</v>
      </c>
      <c r="R18" s="59" t="s">
        <v>469</v>
      </c>
      <c r="S18" s="59" t="s">
        <v>406</v>
      </c>
      <c r="T18" s="59" t="s">
        <v>470</v>
      </c>
    </row>
    <row r="19" spans="1:20" x14ac:dyDescent="0.2">
      <c r="A19" s="71">
        <f>VLOOKUP(K19,Tables!$A:$B,2,FALSE)</f>
        <v>1</v>
      </c>
      <c r="B19" s="71">
        <f t="shared" si="2"/>
        <v>2</v>
      </c>
      <c r="C19" s="71" t="str">
        <f t="shared" si="0"/>
        <v>B12U-03</v>
      </c>
      <c r="D19" s="71" t="str">
        <f t="shared" si="1"/>
        <v>B12U-04</v>
      </c>
      <c r="E19" s="57" t="s">
        <v>471</v>
      </c>
      <c r="F19" s="58" t="s">
        <v>423</v>
      </c>
      <c r="G19" s="58"/>
      <c r="H19" s="58" t="s">
        <v>335</v>
      </c>
      <c r="I19" s="58" t="s">
        <v>472</v>
      </c>
      <c r="J19" s="58" t="s">
        <v>349</v>
      </c>
      <c r="K19" s="58" t="s">
        <v>268</v>
      </c>
      <c r="L19" s="58"/>
      <c r="M19" s="58"/>
      <c r="N19" s="58"/>
      <c r="O19" s="59" t="s">
        <v>412</v>
      </c>
      <c r="P19" s="59" t="s">
        <v>473</v>
      </c>
      <c r="Q19" s="59" t="s">
        <v>474</v>
      </c>
      <c r="R19" s="59"/>
      <c r="S19" s="59" t="s">
        <v>469</v>
      </c>
      <c r="T19" s="59" t="s">
        <v>475</v>
      </c>
    </row>
    <row r="20" spans="1:20" x14ac:dyDescent="0.2">
      <c r="A20" s="71">
        <f>VLOOKUP(K20,Tables!$A:$B,2,FALSE)</f>
        <v>1</v>
      </c>
      <c r="B20" s="71">
        <f t="shared" si="2"/>
        <v>2</v>
      </c>
      <c r="C20" s="71" t="str">
        <f t="shared" si="0"/>
        <v>B12U-05</v>
      </c>
      <c r="D20" s="71" t="str">
        <f t="shared" si="1"/>
        <v>B12U-06</v>
      </c>
      <c r="E20" s="57" t="s">
        <v>476</v>
      </c>
      <c r="F20" s="58" t="s">
        <v>423</v>
      </c>
      <c r="G20" s="58"/>
      <c r="H20" s="58" t="s">
        <v>335</v>
      </c>
      <c r="I20" s="58" t="s">
        <v>477</v>
      </c>
      <c r="J20" s="58" t="s">
        <v>349</v>
      </c>
      <c r="K20" s="58" t="s">
        <v>268</v>
      </c>
      <c r="L20" s="58"/>
      <c r="M20" s="58"/>
      <c r="N20" s="58"/>
      <c r="O20" s="59" t="s">
        <v>412</v>
      </c>
      <c r="P20" s="59" t="s">
        <v>478</v>
      </c>
      <c r="Q20" s="59" t="s">
        <v>479</v>
      </c>
      <c r="R20" s="59" t="s">
        <v>415</v>
      </c>
      <c r="S20" s="59"/>
      <c r="T20" s="59" t="s">
        <v>475</v>
      </c>
    </row>
    <row r="21" spans="1:20" x14ac:dyDescent="0.2">
      <c r="A21" s="71">
        <f>VLOOKUP(K21,Tables!$A:$B,2,FALSE)</f>
        <v>1</v>
      </c>
      <c r="B21" s="71">
        <f t="shared" si="2"/>
        <v>2</v>
      </c>
      <c r="C21" s="71" t="str">
        <f t="shared" si="0"/>
        <v>B12U-07</v>
      </c>
      <c r="D21" s="71" t="str">
        <f t="shared" si="1"/>
        <v>B12U-08</v>
      </c>
      <c r="E21" s="57" t="s">
        <v>480</v>
      </c>
      <c r="F21" s="58" t="s">
        <v>423</v>
      </c>
      <c r="G21" s="58"/>
      <c r="H21" s="58" t="s">
        <v>335</v>
      </c>
      <c r="I21" s="58" t="s">
        <v>481</v>
      </c>
      <c r="J21" s="58" t="s">
        <v>349</v>
      </c>
      <c r="K21" s="58" t="s">
        <v>268</v>
      </c>
      <c r="L21" s="58"/>
      <c r="M21" s="58"/>
      <c r="N21" s="58"/>
      <c r="O21" s="59" t="s">
        <v>412</v>
      </c>
      <c r="P21" s="59" t="s">
        <v>482</v>
      </c>
      <c r="Q21" s="59" t="s">
        <v>483</v>
      </c>
      <c r="R21" s="59" t="s">
        <v>415</v>
      </c>
      <c r="S21" s="59" t="s">
        <v>342</v>
      </c>
      <c r="T21" s="59"/>
    </row>
    <row r="22" spans="1:20" x14ac:dyDescent="0.2">
      <c r="A22" s="71">
        <f>VLOOKUP(K22,Tables!$A:$B,2,FALSE)</f>
        <v>1</v>
      </c>
      <c r="B22" s="71">
        <f t="shared" si="2"/>
        <v>3</v>
      </c>
      <c r="C22" s="71" t="str">
        <f t="shared" si="0"/>
        <v>B12U-Ex</v>
      </c>
      <c r="D22" s="71" t="str">
        <f t="shared" si="1"/>
        <v>B12U-R6</v>
      </c>
      <c r="E22" s="57" t="s">
        <v>484</v>
      </c>
      <c r="F22" s="58" t="s">
        <v>423</v>
      </c>
      <c r="G22" s="58"/>
      <c r="H22" s="58" t="s">
        <v>335</v>
      </c>
      <c r="I22" s="58" t="s">
        <v>485</v>
      </c>
      <c r="J22" s="58" t="s">
        <v>349</v>
      </c>
      <c r="K22" s="58" t="s">
        <v>268</v>
      </c>
      <c r="L22" s="58"/>
      <c r="M22" s="58"/>
      <c r="N22" s="58"/>
      <c r="O22" s="59" t="s">
        <v>412</v>
      </c>
      <c r="P22" s="59" t="s">
        <v>486</v>
      </c>
      <c r="Q22" s="59" t="s">
        <v>487</v>
      </c>
      <c r="R22" s="59" t="s">
        <v>488</v>
      </c>
      <c r="S22" s="59" t="s">
        <v>417</v>
      </c>
      <c r="T22" s="59" t="s">
        <v>347</v>
      </c>
    </row>
    <row r="23" spans="1:20" x14ac:dyDescent="0.2">
      <c r="A23" s="71">
        <f>VLOOKUP(K23,Tables!$A:$B,2,FALSE)</f>
        <v>2</v>
      </c>
      <c r="B23" s="71">
        <f t="shared" si="2"/>
        <v>6</v>
      </c>
      <c r="C23" s="71" t="str">
        <f t="shared" si="0"/>
        <v>B16U-NR</v>
      </c>
      <c r="D23" s="71" t="str">
        <f t="shared" si="1"/>
        <v>B16U-SR</v>
      </c>
      <c r="E23" s="57" t="s">
        <v>489</v>
      </c>
      <c r="F23" s="58" t="s">
        <v>490</v>
      </c>
      <c r="G23" s="58"/>
      <c r="H23" s="58" t="s">
        <v>491</v>
      </c>
      <c r="I23" s="58" t="s">
        <v>336</v>
      </c>
      <c r="J23" s="58" t="s">
        <v>349</v>
      </c>
      <c r="K23" s="58" t="s">
        <v>270</v>
      </c>
      <c r="L23" s="58"/>
      <c r="M23" s="58"/>
      <c r="N23" s="58"/>
      <c r="O23" s="59" t="s">
        <v>337</v>
      </c>
      <c r="P23" s="59" t="s">
        <v>338</v>
      </c>
      <c r="Q23" s="59" t="s">
        <v>492</v>
      </c>
      <c r="R23" s="59" t="s">
        <v>392</v>
      </c>
      <c r="S23" s="59" t="s">
        <v>341</v>
      </c>
      <c r="T23" s="59" t="s">
        <v>488</v>
      </c>
    </row>
    <row r="24" spans="1:20" x14ac:dyDescent="0.2">
      <c r="A24" s="71">
        <f>VLOOKUP(K24,Tables!$A:$B,2,FALSE)</f>
        <v>2</v>
      </c>
      <c r="B24" s="71">
        <f t="shared" si="2"/>
        <v>6</v>
      </c>
      <c r="C24" s="71" t="str">
        <f t="shared" si="0"/>
        <v>B19U-NR</v>
      </c>
      <c r="D24" s="71" t="str">
        <f t="shared" si="1"/>
        <v>B19U-H2</v>
      </c>
      <c r="E24" s="57" t="s">
        <v>493</v>
      </c>
      <c r="F24" s="58" t="s">
        <v>490</v>
      </c>
      <c r="G24" s="58"/>
      <c r="H24" s="58" t="s">
        <v>491</v>
      </c>
      <c r="I24" s="58" t="s">
        <v>344</v>
      </c>
      <c r="J24" s="58" t="s">
        <v>349</v>
      </c>
      <c r="K24" s="58" t="s">
        <v>273</v>
      </c>
      <c r="L24" s="58"/>
      <c r="M24" s="58"/>
      <c r="N24" s="58"/>
      <c r="O24" s="59" t="s">
        <v>337</v>
      </c>
      <c r="P24" s="59" t="s">
        <v>345</v>
      </c>
      <c r="Q24" s="59" t="s">
        <v>494</v>
      </c>
      <c r="R24" s="59" t="s">
        <v>341</v>
      </c>
      <c r="S24" s="59" t="s">
        <v>392</v>
      </c>
      <c r="T24" s="59" t="s">
        <v>340</v>
      </c>
    </row>
    <row r="25" spans="1:20" s="69" customFormat="1" x14ac:dyDescent="0.2">
      <c r="A25" s="71">
        <f>VLOOKUP(K25,Tables!$A:$B,2,FALSE)</f>
        <v>1</v>
      </c>
      <c r="B25" s="71">
        <f t="shared" si="2"/>
        <v>3</v>
      </c>
      <c r="C25" s="71" t="str">
        <f t="shared" si="0"/>
        <v>G14U-03</v>
      </c>
      <c r="D25" s="71" t="str">
        <f t="shared" si="1"/>
        <v>G14U-R3</v>
      </c>
      <c r="E25" s="66" t="s">
        <v>495</v>
      </c>
      <c r="F25" s="67" t="s">
        <v>490</v>
      </c>
      <c r="G25" s="67"/>
      <c r="H25" s="67" t="s">
        <v>491</v>
      </c>
      <c r="I25" s="67" t="s">
        <v>429</v>
      </c>
      <c r="J25" s="67" t="s">
        <v>349</v>
      </c>
      <c r="K25" s="67" t="s">
        <v>274</v>
      </c>
      <c r="L25" s="67"/>
      <c r="M25" s="67"/>
      <c r="N25" s="67"/>
      <c r="O25" s="68" t="s">
        <v>337</v>
      </c>
      <c r="P25" s="68" t="s">
        <v>496</v>
      </c>
      <c r="Q25" s="68" t="s">
        <v>497</v>
      </c>
      <c r="R25" s="68" t="s">
        <v>340</v>
      </c>
      <c r="S25" s="68" t="s">
        <v>498</v>
      </c>
      <c r="T25" s="68" t="s">
        <v>499</v>
      </c>
    </row>
    <row r="26" spans="1:20" x14ac:dyDescent="0.2">
      <c r="A26" s="71">
        <f>VLOOKUP(K26,Tables!$A:$B,2,FALSE)</f>
        <v>1</v>
      </c>
      <c r="B26" s="71">
        <f t="shared" si="2"/>
        <v>2</v>
      </c>
      <c r="C26" s="71" t="str">
        <f t="shared" si="0"/>
        <v>B14U-04</v>
      </c>
      <c r="D26" s="71" t="str">
        <f t="shared" si="1"/>
        <v>B14U-R3</v>
      </c>
      <c r="E26" s="57" t="s">
        <v>500</v>
      </c>
      <c r="F26" s="58" t="s">
        <v>490</v>
      </c>
      <c r="G26" s="58"/>
      <c r="H26" s="58" t="s">
        <v>491</v>
      </c>
      <c r="I26" s="58" t="s">
        <v>501</v>
      </c>
      <c r="J26" s="58" t="s">
        <v>349</v>
      </c>
      <c r="K26" s="58" t="s">
        <v>266</v>
      </c>
      <c r="L26" s="58"/>
      <c r="M26" s="58"/>
      <c r="N26" s="58"/>
      <c r="O26" s="59" t="s">
        <v>337</v>
      </c>
      <c r="P26" s="59" t="s">
        <v>502</v>
      </c>
      <c r="Q26" s="59" t="s">
        <v>503</v>
      </c>
      <c r="R26" s="59" t="s">
        <v>399</v>
      </c>
      <c r="S26" s="59" t="s">
        <v>407</v>
      </c>
      <c r="T26" s="59"/>
    </row>
    <row r="27" spans="1:20" x14ac:dyDescent="0.2">
      <c r="A27" s="71">
        <f>VLOOKUP(K27,Tables!$A:$B,2,FALSE)</f>
        <v>1</v>
      </c>
      <c r="B27" s="71">
        <f t="shared" si="2"/>
        <v>2</v>
      </c>
      <c r="C27" s="71" t="str">
        <f t="shared" si="0"/>
        <v>B14U-05</v>
      </c>
      <c r="D27" s="71" t="str">
        <f t="shared" si="1"/>
        <v>B14U-R7</v>
      </c>
      <c r="E27" s="57" t="s">
        <v>504</v>
      </c>
      <c r="F27" s="58" t="s">
        <v>490</v>
      </c>
      <c r="G27" s="58"/>
      <c r="H27" s="58" t="s">
        <v>491</v>
      </c>
      <c r="I27" s="58" t="s">
        <v>505</v>
      </c>
      <c r="J27" s="58" t="s">
        <v>349</v>
      </c>
      <c r="K27" s="58" t="s">
        <v>266</v>
      </c>
      <c r="L27" s="58"/>
      <c r="M27" s="58"/>
      <c r="N27" s="58"/>
      <c r="O27" s="59" t="s">
        <v>337</v>
      </c>
      <c r="P27" s="59" t="s">
        <v>506</v>
      </c>
      <c r="Q27" s="59" t="s">
        <v>507</v>
      </c>
      <c r="R27" s="59" t="s">
        <v>347</v>
      </c>
      <c r="S27" s="59" t="s">
        <v>407</v>
      </c>
      <c r="T27" s="59"/>
    </row>
    <row r="28" spans="1:20" x14ac:dyDescent="0.2">
      <c r="A28" s="71">
        <f>VLOOKUP(K28,Tables!$A:$B,2,FALSE)</f>
        <v>1</v>
      </c>
      <c r="B28" s="71">
        <f t="shared" si="2"/>
        <v>3</v>
      </c>
      <c r="C28" s="71" t="str">
        <f t="shared" si="0"/>
        <v>B10U-11</v>
      </c>
      <c r="D28" s="71" t="str">
        <f t="shared" si="1"/>
        <v>B10U-06</v>
      </c>
      <c r="E28" s="57" t="s">
        <v>508</v>
      </c>
      <c r="F28" s="58" t="s">
        <v>490</v>
      </c>
      <c r="G28" s="58"/>
      <c r="H28" s="58" t="s">
        <v>491</v>
      </c>
      <c r="I28" s="58" t="s">
        <v>477</v>
      </c>
      <c r="J28" s="58" t="s">
        <v>349</v>
      </c>
      <c r="K28" s="58" t="s">
        <v>271</v>
      </c>
      <c r="L28" s="58"/>
      <c r="M28" s="58"/>
      <c r="N28" s="58"/>
      <c r="O28" s="59" t="s">
        <v>402</v>
      </c>
      <c r="P28" s="59" t="s">
        <v>509</v>
      </c>
      <c r="Q28" s="59" t="s">
        <v>510</v>
      </c>
      <c r="R28" s="59" t="s">
        <v>405</v>
      </c>
      <c r="S28" s="59" t="s">
        <v>407</v>
      </c>
      <c r="T28" s="59" t="s">
        <v>511</v>
      </c>
    </row>
    <row r="29" spans="1:20" x14ac:dyDescent="0.2">
      <c r="A29" s="71">
        <f>VLOOKUP(K29,Tables!$A:$B,2,FALSE)</f>
        <v>1</v>
      </c>
      <c r="B29" s="71">
        <f t="shared" si="2"/>
        <v>3</v>
      </c>
      <c r="C29" s="71" t="str">
        <f t="shared" si="0"/>
        <v>B10U-01</v>
      </c>
      <c r="D29" s="71" t="str">
        <f t="shared" si="1"/>
        <v>B10U-02</v>
      </c>
      <c r="E29" s="57" t="s">
        <v>512</v>
      </c>
      <c r="F29" s="58" t="s">
        <v>490</v>
      </c>
      <c r="G29" s="58"/>
      <c r="H29" s="58" t="s">
        <v>491</v>
      </c>
      <c r="I29" s="58" t="s">
        <v>513</v>
      </c>
      <c r="J29" s="58" t="s">
        <v>349</v>
      </c>
      <c r="K29" s="58" t="s">
        <v>271</v>
      </c>
      <c r="L29" s="58"/>
      <c r="M29" s="58"/>
      <c r="N29" s="58"/>
      <c r="O29" s="59" t="s">
        <v>402</v>
      </c>
      <c r="P29" s="59" t="s">
        <v>444</v>
      </c>
      <c r="Q29" s="59" t="s">
        <v>514</v>
      </c>
      <c r="R29" s="59" t="s">
        <v>515</v>
      </c>
      <c r="S29" s="59" t="s">
        <v>407</v>
      </c>
      <c r="T29" s="59" t="s">
        <v>405</v>
      </c>
    </row>
    <row r="30" spans="1:20" x14ac:dyDescent="0.2">
      <c r="A30" s="71">
        <f>VLOOKUP(K30,Tables!$A:$B,2,FALSE)</f>
        <v>1</v>
      </c>
      <c r="B30" s="71">
        <f t="shared" si="2"/>
        <v>3</v>
      </c>
      <c r="C30" s="71" t="str">
        <f t="shared" si="0"/>
        <v>G12U-05</v>
      </c>
      <c r="D30" s="71" t="str">
        <f t="shared" si="1"/>
        <v>G12U-06</v>
      </c>
      <c r="E30" s="57" t="s">
        <v>516</v>
      </c>
      <c r="F30" s="58" t="s">
        <v>490</v>
      </c>
      <c r="G30" s="58"/>
      <c r="H30" s="58" t="s">
        <v>491</v>
      </c>
      <c r="I30" s="58" t="s">
        <v>472</v>
      </c>
      <c r="J30" s="58" t="s">
        <v>349</v>
      </c>
      <c r="K30" s="58" t="s">
        <v>272</v>
      </c>
      <c r="L30" s="58"/>
      <c r="M30" s="58"/>
      <c r="N30" s="58"/>
      <c r="O30" s="59" t="s">
        <v>412</v>
      </c>
      <c r="P30" s="59" t="s">
        <v>517</v>
      </c>
      <c r="Q30" s="59" t="s">
        <v>518</v>
      </c>
      <c r="R30" s="59" t="s">
        <v>519</v>
      </c>
      <c r="S30" s="59" t="s">
        <v>520</v>
      </c>
      <c r="T30" s="59" t="s">
        <v>521</v>
      </c>
    </row>
    <row r="31" spans="1:20" x14ac:dyDescent="0.2">
      <c r="A31" s="71">
        <f>VLOOKUP(K31,Tables!$A:$B,2,FALSE)</f>
        <v>1</v>
      </c>
      <c r="B31" s="71">
        <f t="shared" si="2"/>
        <v>3</v>
      </c>
      <c r="C31" s="71" t="str">
        <f t="shared" si="0"/>
        <v>G12U-07</v>
      </c>
      <c r="D31" s="71" t="str">
        <f t="shared" si="1"/>
        <v>G12U-08</v>
      </c>
      <c r="E31" s="57" t="s">
        <v>522</v>
      </c>
      <c r="F31" s="58" t="s">
        <v>490</v>
      </c>
      <c r="G31" s="58"/>
      <c r="H31" s="58" t="s">
        <v>491</v>
      </c>
      <c r="I31" s="58" t="s">
        <v>477</v>
      </c>
      <c r="J31" s="58" t="s">
        <v>349</v>
      </c>
      <c r="K31" s="58" t="s">
        <v>272</v>
      </c>
      <c r="L31" s="58"/>
      <c r="M31" s="58"/>
      <c r="N31" s="58"/>
      <c r="O31" s="59" t="s">
        <v>412</v>
      </c>
      <c r="P31" s="59" t="s">
        <v>523</v>
      </c>
      <c r="Q31" s="59" t="s">
        <v>524</v>
      </c>
      <c r="R31" s="59" t="s">
        <v>521</v>
      </c>
      <c r="S31" s="59" t="s">
        <v>525</v>
      </c>
      <c r="T31" s="59" t="s">
        <v>519</v>
      </c>
    </row>
    <row r="32" spans="1:20" x14ac:dyDescent="0.2">
      <c r="A32" s="71">
        <f>VLOOKUP(K32,Tables!$A:$B,2,FALSE)</f>
        <v>1</v>
      </c>
      <c r="B32" s="71">
        <f t="shared" si="2"/>
        <v>3</v>
      </c>
      <c r="C32" s="71" t="str">
        <f t="shared" si="0"/>
        <v>G10U-03</v>
      </c>
      <c r="D32" s="71" t="str">
        <f t="shared" si="1"/>
        <v>G10U-04</v>
      </c>
      <c r="E32" s="57" t="s">
        <v>526</v>
      </c>
      <c r="F32" s="58" t="s">
        <v>490</v>
      </c>
      <c r="G32" s="58"/>
      <c r="H32" s="58" t="s">
        <v>491</v>
      </c>
      <c r="I32" s="58" t="s">
        <v>481</v>
      </c>
      <c r="J32" s="58" t="s">
        <v>349</v>
      </c>
      <c r="K32" s="58" t="s">
        <v>267</v>
      </c>
      <c r="L32" s="58"/>
      <c r="M32" s="58"/>
      <c r="N32" s="58"/>
      <c r="O32" s="59" t="s">
        <v>412</v>
      </c>
      <c r="P32" s="59" t="s">
        <v>527</v>
      </c>
      <c r="Q32" s="59" t="s">
        <v>528</v>
      </c>
      <c r="R32" s="59" t="s">
        <v>521</v>
      </c>
      <c r="S32" s="59" t="s">
        <v>529</v>
      </c>
      <c r="T32" s="59" t="s">
        <v>530</v>
      </c>
    </row>
    <row r="33" spans="1:20" x14ac:dyDescent="0.2">
      <c r="A33" s="71">
        <f>VLOOKUP(K33,Tables!$A:$B,2,FALSE)</f>
        <v>1</v>
      </c>
      <c r="B33" s="71">
        <f t="shared" si="2"/>
        <v>3</v>
      </c>
      <c r="C33" s="71" t="str">
        <f t="shared" si="0"/>
        <v>G10U-11</v>
      </c>
      <c r="D33" s="71" t="str">
        <f t="shared" si="1"/>
        <v>G10U-01</v>
      </c>
      <c r="E33" s="57" t="s">
        <v>531</v>
      </c>
      <c r="F33" s="58" t="s">
        <v>490</v>
      </c>
      <c r="G33" s="58"/>
      <c r="H33" s="58" t="s">
        <v>491</v>
      </c>
      <c r="I33" s="58" t="s">
        <v>433</v>
      </c>
      <c r="J33" s="58" t="s">
        <v>349</v>
      </c>
      <c r="K33" s="58" t="s">
        <v>267</v>
      </c>
      <c r="L33" s="58"/>
      <c r="M33" s="58"/>
      <c r="N33" s="58"/>
      <c r="O33" s="59" t="s">
        <v>412</v>
      </c>
      <c r="P33" s="59" t="s">
        <v>463</v>
      </c>
      <c r="Q33" s="59" t="s">
        <v>532</v>
      </c>
      <c r="R33" s="59" t="s">
        <v>533</v>
      </c>
      <c r="S33" s="59" t="s">
        <v>534</v>
      </c>
      <c r="T33" s="59" t="s">
        <v>530</v>
      </c>
    </row>
    <row r="34" spans="1:20" x14ac:dyDescent="0.2">
      <c r="A34" s="71">
        <f>VLOOKUP(K34,Tables!$A:$B,2,FALSE)</f>
        <v>1</v>
      </c>
      <c r="B34" s="71">
        <f t="shared" si="2"/>
        <v>3</v>
      </c>
      <c r="C34" s="71" t="str">
        <f t="shared" si="0"/>
        <v>G10U-02</v>
      </c>
      <c r="D34" s="71" t="str">
        <f t="shared" si="1"/>
        <v>G10U-10</v>
      </c>
      <c r="E34" s="57" t="s">
        <v>535</v>
      </c>
      <c r="F34" s="58" t="s">
        <v>490</v>
      </c>
      <c r="G34" s="58"/>
      <c r="H34" s="58" t="s">
        <v>491</v>
      </c>
      <c r="I34" s="58" t="s">
        <v>437</v>
      </c>
      <c r="J34" s="58" t="s">
        <v>349</v>
      </c>
      <c r="K34" s="58" t="s">
        <v>267</v>
      </c>
      <c r="L34" s="58"/>
      <c r="M34" s="58"/>
      <c r="N34" s="58"/>
      <c r="O34" s="59" t="s">
        <v>412</v>
      </c>
      <c r="P34" s="59" t="s">
        <v>459</v>
      </c>
      <c r="Q34" s="59" t="s">
        <v>409</v>
      </c>
      <c r="R34" s="59" t="s">
        <v>534</v>
      </c>
      <c r="S34" s="59" t="s">
        <v>470</v>
      </c>
      <c r="T34" s="59" t="s">
        <v>533</v>
      </c>
    </row>
    <row r="35" spans="1:20" x14ac:dyDescent="0.2">
      <c r="B35" s="71">
        <f>SUM(B2:B34)</f>
        <v>100</v>
      </c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59"/>
      <c r="Q35" s="59"/>
      <c r="R35" s="59"/>
      <c r="S35" s="59"/>
      <c r="T35" s="59"/>
    </row>
    <row r="36" spans="1:20" x14ac:dyDescent="0.2"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59"/>
      <c r="Q36" s="59"/>
      <c r="R36" s="59"/>
      <c r="S36" s="59"/>
      <c r="T36" s="5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EC8A8-A4E9-412B-8307-54B1F89D7956}">
  <dimension ref="A1:T36"/>
  <sheetViews>
    <sheetView workbookViewId="0">
      <selection activeCell="B33" sqref="B33"/>
    </sheetView>
  </sheetViews>
  <sheetFormatPr defaultColWidth="8.85546875" defaultRowHeight="14.25" x14ac:dyDescent="0.2"/>
  <cols>
    <col min="1" max="1" width="7.42578125" style="71" bestFit="1" customWidth="1"/>
    <col min="2" max="2" width="9.85546875" style="71" bestFit="1" customWidth="1"/>
    <col min="3" max="3" width="10" style="71" bestFit="1" customWidth="1"/>
    <col min="4" max="4" width="10.28515625" style="71" bestFit="1" customWidth="1"/>
    <col min="5" max="5" width="6.7109375" style="60" bestFit="1" customWidth="1"/>
    <col min="6" max="6" width="8.7109375" style="56" bestFit="1" customWidth="1"/>
    <col min="7" max="7" width="8.7109375" style="56" hidden="1" customWidth="1"/>
    <col min="8" max="8" width="4.85546875" style="56" bestFit="1" customWidth="1"/>
    <col min="9" max="9" width="9.5703125" style="56" bestFit="1" customWidth="1"/>
    <col min="10" max="10" width="9.5703125" style="56" hidden="1" customWidth="1"/>
    <col min="11" max="11" width="8.85546875" style="56" bestFit="1" customWidth="1"/>
    <col min="12" max="14" width="8.85546875" style="56" hidden="1" customWidth="1"/>
    <col min="15" max="15" width="11.5703125" style="60" bestFit="1" customWidth="1"/>
    <col min="16" max="16" width="15.42578125" style="60" bestFit="1" customWidth="1"/>
    <col min="17" max="17" width="14.28515625" style="60" bestFit="1" customWidth="1"/>
    <col min="18" max="18" width="16.85546875" style="60" bestFit="1" customWidth="1"/>
    <col min="19" max="19" width="16.28515625" style="60" bestFit="1" customWidth="1"/>
    <col min="20" max="20" width="15.7109375" style="60" bestFit="1" customWidth="1"/>
    <col min="21" max="16384" width="8.85546875" style="60"/>
  </cols>
  <sheetData>
    <row r="1" spans="1:20" s="56" customFormat="1" ht="15" x14ac:dyDescent="0.25">
      <c r="A1" s="70" t="s">
        <v>76</v>
      </c>
      <c r="B1" s="70" t="s">
        <v>621</v>
      </c>
      <c r="C1" s="70" t="s">
        <v>276</v>
      </c>
      <c r="D1" s="70" t="s">
        <v>277</v>
      </c>
      <c r="E1" s="55" t="s">
        <v>256</v>
      </c>
      <c r="F1" s="55" t="s">
        <v>40</v>
      </c>
      <c r="G1" s="55"/>
      <c r="H1" s="55" t="s">
        <v>257</v>
      </c>
      <c r="I1" s="55" t="s">
        <v>258</v>
      </c>
      <c r="J1" s="55"/>
      <c r="K1" s="55" t="s">
        <v>259</v>
      </c>
      <c r="L1" s="55"/>
      <c r="M1" s="55"/>
      <c r="N1" s="55"/>
      <c r="O1" s="55" t="s">
        <v>260</v>
      </c>
      <c r="P1" s="55" t="s">
        <v>261</v>
      </c>
      <c r="Q1" s="55" t="s">
        <v>262</v>
      </c>
      <c r="R1" s="55" t="s">
        <v>263</v>
      </c>
      <c r="S1" s="55" t="s">
        <v>264</v>
      </c>
      <c r="T1" s="55" t="s">
        <v>265</v>
      </c>
    </row>
    <row r="2" spans="1:20" x14ac:dyDescent="0.2">
      <c r="A2" s="71">
        <f>VLOOKUP(K2,Tables!$A:$B,2,FALSE)</f>
        <v>1</v>
      </c>
      <c r="B2" s="71">
        <f>COUNTA(R2:T2)*A2</f>
        <v>3</v>
      </c>
      <c r="C2" s="71" t="str">
        <f t="shared" ref="C2:C36" si="0">CONCATENATE($K2,"-",LEFT(P2,2))</f>
        <v>B14U-01</v>
      </c>
      <c r="D2" s="71" t="str">
        <f t="shared" ref="D2:D36" si="1">CONCATENATE($K2,"-",LEFT(Q2,2))</f>
        <v>B14U-R3</v>
      </c>
      <c r="E2" s="96" t="s">
        <v>557</v>
      </c>
      <c r="F2" s="98" t="s">
        <v>558</v>
      </c>
      <c r="G2" s="99"/>
      <c r="H2" s="100" t="s">
        <v>388</v>
      </c>
      <c r="I2" s="100" t="s">
        <v>389</v>
      </c>
      <c r="J2" s="96" t="s">
        <v>349</v>
      </c>
      <c r="K2" s="96" t="s">
        <v>266</v>
      </c>
      <c r="L2" s="97"/>
      <c r="M2" s="95"/>
      <c r="N2" s="95"/>
      <c r="O2" s="101" t="s">
        <v>337</v>
      </c>
      <c r="P2" s="101" t="s">
        <v>559</v>
      </c>
      <c r="Q2" s="101" t="s">
        <v>560</v>
      </c>
      <c r="R2" s="101" t="s">
        <v>392</v>
      </c>
      <c r="S2" s="101" t="s">
        <v>393</v>
      </c>
      <c r="T2" s="101" t="s">
        <v>394</v>
      </c>
    </row>
    <row r="3" spans="1:20" x14ac:dyDescent="0.2">
      <c r="A3" s="71">
        <f>VLOOKUP(K3,Tables!$A:$B,2,FALSE)</f>
        <v>1</v>
      </c>
      <c r="B3" s="71">
        <f>COUNTA(R3:T3)*A3</f>
        <v>3</v>
      </c>
      <c r="C3" s="71" t="str">
        <f t="shared" si="0"/>
        <v>B14U-03</v>
      </c>
      <c r="D3" s="71" t="str">
        <f t="shared" si="1"/>
        <v>B14U-R7</v>
      </c>
      <c r="E3" s="96" t="s">
        <v>561</v>
      </c>
      <c r="F3" s="98" t="s">
        <v>558</v>
      </c>
      <c r="G3" s="99"/>
      <c r="H3" s="100" t="s">
        <v>388</v>
      </c>
      <c r="I3" s="100" t="s">
        <v>396</v>
      </c>
      <c r="J3" s="96" t="s">
        <v>349</v>
      </c>
      <c r="K3" s="96" t="s">
        <v>266</v>
      </c>
      <c r="L3" s="97"/>
      <c r="M3" s="95"/>
      <c r="N3" s="95"/>
      <c r="O3" s="101" t="s">
        <v>337</v>
      </c>
      <c r="P3" s="101" t="s">
        <v>562</v>
      </c>
      <c r="Q3" s="101" t="s">
        <v>563</v>
      </c>
      <c r="R3" s="101" t="s">
        <v>399</v>
      </c>
      <c r="S3" s="101" t="s">
        <v>393</v>
      </c>
      <c r="T3" s="101" t="s">
        <v>394</v>
      </c>
    </row>
    <row r="4" spans="1:20" x14ac:dyDescent="0.2">
      <c r="A4" s="71">
        <f>VLOOKUP(K4,Tables!$A:$B,2,FALSE)</f>
        <v>1</v>
      </c>
      <c r="B4" s="71">
        <f t="shared" ref="B4:B34" si="2">COUNTA(R4:T4)*A4</f>
        <v>3</v>
      </c>
      <c r="C4" s="71" t="str">
        <f t="shared" si="0"/>
        <v>B10U-12</v>
      </c>
      <c r="D4" s="71" t="str">
        <f t="shared" si="1"/>
        <v>B10U-13</v>
      </c>
      <c r="E4" s="96" t="s">
        <v>564</v>
      </c>
      <c r="F4" s="98" t="s">
        <v>558</v>
      </c>
      <c r="G4" s="99"/>
      <c r="H4" s="100" t="s">
        <v>388</v>
      </c>
      <c r="I4" s="100" t="s">
        <v>565</v>
      </c>
      <c r="J4" s="96" t="s">
        <v>349</v>
      </c>
      <c r="K4" s="96" t="s">
        <v>271</v>
      </c>
      <c r="L4" s="97"/>
      <c r="M4" s="95"/>
      <c r="N4" s="95"/>
      <c r="O4" s="101" t="s">
        <v>566</v>
      </c>
      <c r="P4" s="101" t="s">
        <v>435</v>
      </c>
      <c r="Q4" s="101" t="s">
        <v>443</v>
      </c>
      <c r="R4" s="101" t="s">
        <v>515</v>
      </c>
      <c r="S4" s="101" t="s">
        <v>407</v>
      </c>
      <c r="T4" s="101" t="s">
        <v>567</v>
      </c>
    </row>
    <row r="5" spans="1:20" x14ac:dyDescent="0.2">
      <c r="A5" s="71">
        <f>VLOOKUP(K5,Tables!$A:$B,2,FALSE)</f>
        <v>1</v>
      </c>
      <c r="B5" s="71">
        <f t="shared" si="2"/>
        <v>2</v>
      </c>
      <c r="C5" s="71" t="str">
        <f t="shared" si="0"/>
        <v>B10U-07</v>
      </c>
      <c r="D5" s="71" t="str">
        <f t="shared" si="1"/>
        <v>B10U-09</v>
      </c>
      <c r="E5" s="96" t="s">
        <v>568</v>
      </c>
      <c r="F5" s="98" t="s">
        <v>558</v>
      </c>
      <c r="G5" s="99"/>
      <c r="H5" s="100" t="s">
        <v>388</v>
      </c>
      <c r="I5" s="100" t="s">
        <v>419</v>
      </c>
      <c r="J5" s="96" t="s">
        <v>349</v>
      </c>
      <c r="K5" s="96" t="s">
        <v>271</v>
      </c>
      <c r="L5" s="97"/>
      <c r="M5" s="95"/>
      <c r="N5" s="95"/>
      <c r="O5" s="101" t="s">
        <v>566</v>
      </c>
      <c r="P5" s="101" t="s">
        <v>452</v>
      </c>
      <c r="Q5" s="101" t="s">
        <v>438</v>
      </c>
      <c r="R5" s="101" t="s">
        <v>407</v>
      </c>
      <c r="S5" s="102"/>
      <c r="T5" s="101" t="s">
        <v>569</v>
      </c>
    </row>
    <row r="6" spans="1:20" x14ac:dyDescent="0.2">
      <c r="A6" s="71">
        <f>VLOOKUP(K6,Tables!$A:$B,2,FALSE)</f>
        <v>1</v>
      </c>
      <c r="B6" s="71">
        <f t="shared" si="2"/>
        <v>3</v>
      </c>
      <c r="C6" s="71" t="str">
        <f t="shared" si="0"/>
        <v>B12U-03</v>
      </c>
      <c r="D6" s="71" t="str">
        <f t="shared" si="1"/>
        <v>B12U-07</v>
      </c>
      <c r="E6" s="96" t="s">
        <v>570</v>
      </c>
      <c r="F6" s="98" t="s">
        <v>558</v>
      </c>
      <c r="G6" s="99"/>
      <c r="H6" s="100" t="s">
        <v>388</v>
      </c>
      <c r="I6" s="100" t="s">
        <v>401</v>
      </c>
      <c r="J6" s="96" t="s">
        <v>349</v>
      </c>
      <c r="K6" s="96" t="s">
        <v>268</v>
      </c>
      <c r="L6" s="97"/>
      <c r="M6" s="95"/>
      <c r="N6" s="95"/>
      <c r="O6" s="101" t="s">
        <v>412</v>
      </c>
      <c r="P6" s="101" t="s">
        <v>473</v>
      </c>
      <c r="Q6" s="101" t="s">
        <v>482</v>
      </c>
      <c r="R6" s="101" t="s">
        <v>521</v>
      </c>
      <c r="S6" s="101" t="s">
        <v>470</v>
      </c>
      <c r="T6" s="101" t="s">
        <v>415</v>
      </c>
    </row>
    <row r="7" spans="1:20" x14ac:dyDescent="0.2">
      <c r="A7" s="71">
        <f>VLOOKUP(K7,Tables!$A:$B,2,FALSE)</f>
        <v>1</v>
      </c>
      <c r="B7" s="71">
        <f t="shared" si="2"/>
        <v>3</v>
      </c>
      <c r="C7" s="71" t="str">
        <f t="shared" si="0"/>
        <v>B12U-01</v>
      </c>
      <c r="D7" s="71" t="str">
        <f t="shared" si="1"/>
        <v>B12U-08</v>
      </c>
      <c r="E7" s="96" t="s">
        <v>571</v>
      </c>
      <c r="F7" s="98" t="s">
        <v>558</v>
      </c>
      <c r="G7" s="99"/>
      <c r="H7" s="100" t="s">
        <v>388</v>
      </c>
      <c r="I7" s="100" t="s">
        <v>419</v>
      </c>
      <c r="J7" s="96" t="s">
        <v>349</v>
      </c>
      <c r="K7" s="96" t="s">
        <v>268</v>
      </c>
      <c r="L7" s="97"/>
      <c r="M7" s="95"/>
      <c r="N7" s="95"/>
      <c r="O7" s="101" t="s">
        <v>412</v>
      </c>
      <c r="P7" s="101" t="s">
        <v>467</v>
      </c>
      <c r="Q7" s="101" t="s">
        <v>483</v>
      </c>
      <c r="R7" s="101" t="s">
        <v>415</v>
      </c>
      <c r="S7" s="101" t="s">
        <v>475</v>
      </c>
      <c r="T7" s="101" t="s">
        <v>521</v>
      </c>
    </row>
    <row r="8" spans="1:20" s="69" customFormat="1" x14ac:dyDescent="0.2">
      <c r="A8" s="71">
        <f>VLOOKUP(K8,Tables!$A:$B,2,FALSE)</f>
        <v>1</v>
      </c>
      <c r="B8" s="71">
        <f t="shared" si="2"/>
        <v>3</v>
      </c>
      <c r="C8" s="71" t="str">
        <f t="shared" si="0"/>
        <v>B10U-06</v>
      </c>
      <c r="D8" s="71" t="str">
        <f t="shared" si="1"/>
        <v>B10U-07</v>
      </c>
      <c r="E8" s="96" t="s">
        <v>572</v>
      </c>
      <c r="F8" s="98" t="s">
        <v>573</v>
      </c>
      <c r="G8" s="99"/>
      <c r="H8" s="100" t="s">
        <v>335</v>
      </c>
      <c r="I8" s="100" t="s">
        <v>336</v>
      </c>
      <c r="J8" s="96" t="s">
        <v>349</v>
      </c>
      <c r="K8" s="96" t="s">
        <v>271</v>
      </c>
      <c r="L8" s="97"/>
      <c r="M8" s="95"/>
      <c r="N8" s="95"/>
      <c r="O8" s="101" t="s">
        <v>337</v>
      </c>
      <c r="P8" s="101" t="s">
        <v>510</v>
      </c>
      <c r="Q8" s="101" t="s">
        <v>452</v>
      </c>
      <c r="R8" s="101" t="s">
        <v>440</v>
      </c>
      <c r="S8" s="101" t="s">
        <v>454</v>
      </c>
      <c r="T8" s="101" t="s">
        <v>574</v>
      </c>
    </row>
    <row r="9" spans="1:20" s="69" customFormat="1" x14ac:dyDescent="0.2">
      <c r="A9" s="71">
        <f>VLOOKUP(K9,Tables!$A:$B,2,FALSE)</f>
        <v>1</v>
      </c>
      <c r="B9" s="71">
        <f t="shared" si="2"/>
        <v>3</v>
      </c>
      <c r="C9" s="71" t="str">
        <f t="shared" si="0"/>
        <v>B10U-10</v>
      </c>
      <c r="D9" s="71" t="str">
        <f t="shared" si="1"/>
        <v>B10U-11</v>
      </c>
      <c r="E9" s="96" t="s">
        <v>575</v>
      </c>
      <c r="F9" s="98" t="s">
        <v>573</v>
      </c>
      <c r="G9" s="99"/>
      <c r="H9" s="100" t="s">
        <v>335</v>
      </c>
      <c r="I9" s="100" t="s">
        <v>447</v>
      </c>
      <c r="J9" s="96" t="s">
        <v>349</v>
      </c>
      <c r="K9" s="96" t="s">
        <v>271</v>
      </c>
      <c r="L9" s="97"/>
      <c r="M9" s="95"/>
      <c r="N9" s="95"/>
      <c r="O9" s="101" t="s">
        <v>337</v>
      </c>
      <c r="P9" s="101" t="s">
        <v>453</v>
      </c>
      <c r="Q9" s="101" t="s">
        <v>509</v>
      </c>
      <c r="R9" s="101" t="s">
        <v>488</v>
      </c>
      <c r="S9" s="101" t="s">
        <v>454</v>
      </c>
      <c r="T9" s="101" t="s">
        <v>576</v>
      </c>
    </row>
    <row r="10" spans="1:20" x14ac:dyDescent="0.2">
      <c r="A10" s="71">
        <f>VLOOKUP(K10,Tables!$A:$B,2,FALSE)</f>
        <v>1</v>
      </c>
      <c r="B10" s="71">
        <f t="shared" si="2"/>
        <v>3</v>
      </c>
      <c r="C10" s="71" t="str">
        <f t="shared" si="0"/>
        <v>G10U-07</v>
      </c>
      <c r="D10" s="71" t="str">
        <f t="shared" si="1"/>
        <v>G10U-06</v>
      </c>
      <c r="E10" s="96" t="s">
        <v>577</v>
      </c>
      <c r="F10" s="98" t="s">
        <v>573</v>
      </c>
      <c r="G10" s="99"/>
      <c r="H10" s="100" t="s">
        <v>335</v>
      </c>
      <c r="I10" s="100" t="s">
        <v>451</v>
      </c>
      <c r="J10" s="96" t="s">
        <v>349</v>
      </c>
      <c r="K10" s="96" t="s">
        <v>267</v>
      </c>
      <c r="L10" s="97"/>
      <c r="M10" s="95"/>
      <c r="N10" s="95"/>
      <c r="O10" s="101" t="s">
        <v>337</v>
      </c>
      <c r="P10" s="101" t="s">
        <v>403</v>
      </c>
      <c r="Q10" s="101" t="s">
        <v>458</v>
      </c>
      <c r="R10" s="101" t="s">
        <v>534</v>
      </c>
      <c r="S10" s="101" t="s">
        <v>488</v>
      </c>
      <c r="T10" s="101" t="s">
        <v>530</v>
      </c>
    </row>
    <row r="11" spans="1:20" x14ac:dyDescent="0.2">
      <c r="A11" s="71">
        <f>VLOOKUP(K11,Tables!$A:$B,2,FALSE)</f>
        <v>1</v>
      </c>
      <c r="B11" s="71">
        <f t="shared" si="2"/>
        <v>2</v>
      </c>
      <c r="C11" s="71" t="str">
        <f t="shared" si="0"/>
        <v>G10U-02</v>
      </c>
      <c r="D11" s="71" t="str">
        <f t="shared" si="1"/>
        <v>G10U-03</v>
      </c>
      <c r="E11" s="96" t="s">
        <v>578</v>
      </c>
      <c r="F11" s="98" t="s">
        <v>573</v>
      </c>
      <c r="G11" s="99"/>
      <c r="H11" s="100" t="s">
        <v>335</v>
      </c>
      <c r="I11" s="100" t="s">
        <v>457</v>
      </c>
      <c r="J11" s="96" t="s">
        <v>349</v>
      </c>
      <c r="K11" s="96" t="s">
        <v>267</v>
      </c>
      <c r="L11" s="97"/>
      <c r="M11" s="95"/>
      <c r="N11" s="95"/>
      <c r="O11" s="101" t="s">
        <v>337</v>
      </c>
      <c r="P11" s="101" t="s">
        <v>459</v>
      </c>
      <c r="Q11" s="101" t="s">
        <v>527</v>
      </c>
      <c r="R11" s="101" t="s">
        <v>579</v>
      </c>
      <c r="S11" s="102"/>
      <c r="T11" s="101" t="s">
        <v>580</v>
      </c>
    </row>
    <row r="12" spans="1:20" x14ac:dyDescent="0.2">
      <c r="A12" s="71">
        <f>VLOOKUP(K12,Tables!$A:$B,2,FALSE)</f>
        <v>2</v>
      </c>
      <c r="B12" s="71">
        <f t="shared" si="2"/>
        <v>6</v>
      </c>
      <c r="C12" s="71" t="str">
        <f t="shared" si="0"/>
        <v>B16U-NR</v>
      </c>
      <c r="D12" s="71" t="str">
        <f t="shared" si="1"/>
        <v>B16U-H1</v>
      </c>
      <c r="E12" s="96" t="s">
        <v>581</v>
      </c>
      <c r="F12" s="98" t="s">
        <v>573</v>
      </c>
      <c r="G12" s="99"/>
      <c r="H12" s="100" t="s">
        <v>335</v>
      </c>
      <c r="I12" s="100" t="s">
        <v>461</v>
      </c>
      <c r="J12" s="96" t="s">
        <v>349</v>
      </c>
      <c r="K12" s="96" t="s">
        <v>270</v>
      </c>
      <c r="L12" s="97"/>
      <c r="M12" s="95"/>
      <c r="N12" s="95"/>
      <c r="O12" s="101" t="s">
        <v>337</v>
      </c>
      <c r="P12" s="101" t="s">
        <v>338</v>
      </c>
      <c r="Q12" s="101" t="s">
        <v>582</v>
      </c>
      <c r="R12" s="101" t="s">
        <v>425</v>
      </c>
      <c r="S12" s="101" t="s">
        <v>392</v>
      </c>
      <c r="T12" s="101" t="s">
        <v>342</v>
      </c>
    </row>
    <row r="13" spans="1:20" x14ac:dyDescent="0.2">
      <c r="A13" s="71">
        <f>VLOOKUP(K13,Tables!$A:$B,2,FALSE)</f>
        <v>2</v>
      </c>
      <c r="B13" s="71">
        <f t="shared" si="2"/>
        <v>6</v>
      </c>
      <c r="C13" s="71" t="str">
        <f t="shared" si="0"/>
        <v>B19U-NR</v>
      </c>
      <c r="D13" s="71" t="str">
        <f t="shared" si="1"/>
        <v>B19U-SR</v>
      </c>
      <c r="E13" s="96" t="s">
        <v>583</v>
      </c>
      <c r="F13" s="98" t="s">
        <v>573</v>
      </c>
      <c r="G13" s="99"/>
      <c r="H13" s="100" t="s">
        <v>335</v>
      </c>
      <c r="I13" s="100" t="s">
        <v>437</v>
      </c>
      <c r="J13" s="96" t="s">
        <v>349</v>
      </c>
      <c r="K13" s="96" t="s">
        <v>273</v>
      </c>
      <c r="L13" s="97"/>
      <c r="M13" s="95"/>
      <c r="N13" s="95"/>
      <c r="O13" s="101" t="s">
        <v>337</v>
      </c>
      <c r="P13" s="101" t="s">
        <v>424</v>
      </c>
      <c r="Q13" s="101" t="s">
        <v>584</v>
      </c>
      <c r="R13" s="101" t="s">
        <v>392</v>
      </c>
      <c r="S13" s="101" t="s">
        <v>425</v>
      </c>
      <c r="T13" s="101" t="s">
        <v>394</v>
      </c>
    </row>
    <row r="14" spans="1:20" x14ac:dyDescent="0.2">
      <c r="A14" s="71">
        <f>VLOOKUP(K14,Tables!$A:$B,2,FALSE)</f>
        <v>1</v>
      </c>
      <c r="B14" s="71">
        <f t="shared" si="2"/>
        <v>3</v>
      </c>
      <c r="C14" s="71" t="str">
        <f t="shared" si="0"/>
        <v>B10U-04</v>
      </c>
      <c r="D14" s="71" t="str">
        <f t="shared" si="1"/>
        <v>B10U-05</v>
      </c>
      <c r="E14" s="96" t="s">
        <v>585</v>
      </c>
      <c r="F14" s="98" t="s">
        <v>573</v>
      </c>
      <c r="G14" s="99"/>
      <c r="H14" s="100" t="s">
        <v>335</v>
      </c>
      <c r="I14" s="100" t="s">
        <v>461</v>
      </c>
      <c r="J14" s="96" t="s">
        <v>349</v>
      </c>
      <c r="K14" s="96" t="s">
        <v>271</v>
      </c>
      <c r="L14" s="97"/>
      <c r="M14" s="95"/>
      <c r="N14" s="95"/>
      <c r="O14" s="101" t="s">
        <v>566</v>
      </c>
      <c r="P14" s="101" t="s">
        <v>449</v>
      </c>
      <c r="Q14" s="101" t="s">
        <v>434</v>
      </c>
      <c r="R14" s="101" t="s">
        <v>586</v>
      </c>
      <c r="S14" s="101" t="s">
        <v>587</v>
      </c>
      <c r="T14" s="101" t="s">
        <v>407</v>
      </c>
    </row>
    <row r="15" spans="1:20" x14ac:dyDescent="0.2">
      <c r="A15" s="71">
        <f>VLOOKUP(K15,Tables!$A:$B,2,FALSE)</f>
        <v>1</v>
      </c>
      <c r="B15" s="71">
        <f t="shared" si="2"/>
        <v>3</v>
      </c>
      <c r="C15" s="71" t="str">
        <f t="shared" si="0"/>
        <v>B10U-02</v>
      </c>
      <c r="D15" s="71" t="str">
        <f t="shared" si="1"/>
        <v>B10U-03</v>
      </c>
      <c r="E15" s="96" t="s">
        <v>588</v>
      </c>
      <c r="F15" s="98" t="s">
        <v>573</v>
      </c>
      <c r="G15" s="99"/>
      <c r="H15" s="100" t="s">
        <v>335</v>
      </c>
      <c r="I15" s="100" t="s">
        <v>589</v>
      </c>
      <c r="J15" s="96" t="s">
        <v>349</v>
      </c>
      <c r="K15" s="96" t="s">
        <v>271</v>
      </c>
      <c r="L15" s="97"/>
      <c r="M15" s="95"/>
      <c r="N15" s="95"/>
      <c r="O15" s="101" t="s">
        <v>566</v>
      </c>
      <c r="P15" s="101" t="s">
        <v>514</v>
      </c>
      <c r="Q15" s="101" t="s">
        <v>448</v>
      </c>
      <c r="R15" s="101" t="s">
        <v>586</v>
      </c>
      <c r="S15" s="101" t="s">
        <v>587</v>
      </c>
      <c r="T15" s="101" t="s">
        <v>407</v>
      </c>
    </row>
    <row r="16" spans="1:20" x14ac:dyDescent="0.2">
      <c r="A16" s="71">
        <f>VLOOKUP(K16,Tables!$A:$B,2,FALSE)</f>
        <v>1</v>
      </c>
      <c r="B16" s="71">
        <f t="shared" si="2"/>
        <v>3</v>
      </c>
      <c r="C16" s="71" t="str">
        <f t="shared" si="0"/>
        <v>B10U-08</v>
      </c>
      <c r="D16" s="71" t="str">
        <f t="shared" si="1"/>
        <v>B10U-01</v>
      </c>
      <c r="E16" s="96" t="s">
        <v>590</v>
      </c>
      <c r="F16" s="98" t="s">
        <v>573</v>
      </c>
      <c r="G16" s="99"/>
      <c r="H16" s="100" t="s">
        <v>335</v>
      </c>
      <c r="I16" s="100" t="s">
        <v>591</v>
      </c>
      <c r="J16" s="96" t="s">
        <v>349</v>
      </c>
      <c r="K16" s="96" t="s">
        <v>271</v>
      </c>
      <c r="L16" s="97"/>
      <c r="M16" s="95"/>
      <c r="N16" s="95"/>
      <c r="O16" s="101" t="s">
        <v>566</v>
      </c>
      <c r="P16" s="101" t="s">
        <v>439</v>
      </c>
      <c r="Q16" s="101" t="s">
        <v>444</v>
      </c>
      <c r="R16" s="101" t="s">
        <v>586</v>
      </c>
      <c r="S16" s="101" t="s">
        <v>407</v>
      </c>
      <c r="T16" s="101" t="s">
        <v>567</v>
      </c>
    </row>
    <row r="17" spans="1:20" x14ac:dyDescent="0.2">
      <c r="A17" s="71">
        <f>VLOOKUP(K17,Tables!$A:$B,2,FALSE)</f>
        <v>1</v>
      </c>
      <c r="B17" s="71">
        <f t="shared" si="2"/>
        <v>3</v>
      </c>
      <c r="C17" s="71" t="str">
        <f t="shared" si="0"/>
        <v>G12U-01</v>
      </c>
      <c r="D17" s="71" t="str">
        <f t="shared" si="1"/>
        <v>G12U-07</v>
      </c>
      <c r="E17" s="96" t="s">
        <v>592</v>
      </c>
      <c r="F17" s="98" t="s">
        <v>573</v>
      </c>
      <c r="G17" s="99"/>
      <c r="H17" s="100" t="s">
        <v>335</v>
      </c>
      <c r="I17" s="100" t="s">
        <v>336</v>
      </c>
      <c r="J17" s="96" t="s">
        <v>349</v>
      </c>
      <c r="K17" s="96" t="s">
        <v>272</v>
      </c>
      <c r="L17" s="97"/>
      <c r="M17" s="95"/>
      <c r="N17" s="95"/>
      <c r="O17" s="101" t="s">
        <v>412</v>
      </c>
      <c r="P17" s="101" t="s">
        <v>413</v>
      </c>
      <c r="Q17" s="101" t="s">
        <v>523</v>
      </c>
      <c r="R17" s="101" t="s">
        <v>417</v>
      </c>
      <c r="S17" s="101" t="s">
        <v>534</v>
      </c>
      <c r="T17" s="101" t="s">
        <v>394</v>
      </c>
    </row>
    <row r="18" spans="1:20" x14ac:dyDescent="0.2">
      <c r="A18" s="71">
        <f>VLOOKUP(K18,Tables!$A:$B,2,FALSE)</f>
        <v>1</v>
      </c>
      <c r="B18" s="71">
        <f t="shared" si="2"/>
        <v>3</v>
      </c>
      <c r="C18" s="71" t="str">
        <f t="shared" si="0"/>
        <v>G12U-03</v>
      </c>
      <c r="D18" s="71" t="str">
        <f t="shared" si="1"/>
        <v>G12U-06</v>
      </c>
      <c r="E18" s="96" t="s">
        <v>593</v>
      </c>
      <c r="F18" s="98" t="s">
        <v>573</v>
      </c>
      <c r="G18" s="99"/>
      <c r="H18" s="100" t="s">
        <v>335</v>
      </c>
      <c r="I18" s="100" t="s">
        <v>472</v>
      </c>
      <c r="J18" s="96" t="s">
        <v>349</v>
      </c>
      <c r="K18" s="96" t="s">
        <v>272</v>
      </c>
      <c r="L18" s="97"/>
      <c r="M18" s="95"/>
      <c r="N18" s="95"/>
      <c r="O18" s="101" t="s">
        <v>412</v>
      </c>
      <c r="P18" s="101" t="s">
        <v>420</v>
      </c>
      <c r="Q18" s="101" t="s">
        <v>518</v>
      </c>
      <c r="R18" s="101" t="s">
        <v>529</v>
      </c>
      <c r="S18" s="101" t="s">
        <v>475</v>
      </c>
      <c r="T18" s="101" t="s">
        <v>594</v>
      </c>
    </row>
    <row r="19" spans="1:20" x14ac:dyDescent="0.2">
      <c r="A19" s="71">
        <f>VLOOKUP(K19,Tables!$A:$B,2,FALSE)</f>
        <v>1</v>
      </c>
      <c r="B19" s="71">
        <f t="shared" si="2"/>
        <v>3</v>
      </c>
      <c r="C19" s="71" t="str">
        <f t="shared" si="0"/>
        <v>G12U-02</v>
      </c>
      <c r="D19" s="71" t="str">
        <f t="shared" si="1"/>
        <v>G12U-08</v>
      </c>
      <c r="E19" s="96" t="s">
        <v>595</v>
      </c>
      <c r="F19" s="98" t="s">
        <v>573</v>
      </c>
      <c r="G19" s="99"/>
      <c r="H19" s="100" t="s">
        <v>335</v>
      </c>
      <c r="I19" s="100" t="s">
        <v>477</v>
      </c>
      <c r="J19" s="96" t="s">
        <v>349</v>
      </c>
      <c r="K19" s="96" t="s">
        <v>272</v>
      </c>
      <c r="L19" s="97"/>
      <c r="M19" s="95"/>
      <c r="N19" s="95"/>
      <c r="O19" s="101" t="s">
        <v>412</v>
      </c>
      <c r="P19" s="101" t="s">
        <v>414</v>
      </c>
      <c r="Q19" s="101" t="s">
        <v>524</v>
      </c>
      <c r="R19" s="101" t="s">
        <v>416</v>
      </c>
      <c r="S19" s="101" t="s">
        <v>596</v>
      </c>
      <c r="T19" s="101" t="s">
        <v>597</v>
      </c>
    </row>
    <row r="20" spans="1:20" x14ac:dyDescent="0.2">
      <c r="A20" s="71">
        <f>VLOOKUP(K20,Tables!$A:$B,2,FALSE)</f>
        <v>1</v>
      </c>
      <c r="B20" s="71">
        <f t="shared" si="2"/>
        <v>3</v>
      </c>
      <c r="C20" s="71" t="str">
        <f t="shared" si="0"/>
        <v>G10U-04</v>
      </c>
      <c r="D20" s="71" t="str">
        <f t="shared" si="1"/>
        <v>G10U-11</v>
      </c>
      <c r="E20" s="96" t="s">
        <v>598</v>
      </c>
      <c r="F20" s="98" t="s">
        <v>573</v>
      </c>
      <c r="G20" s="99"/>
      <c r="H20" s="100" t="s">
        <v>335</v>
      </c>
      <c r="I20" s="100" t="s">
        <v>481</v>
      </c>
      <c r="J20" s="96" t="s">
        <v>349</v>
      </c>
      <c r="K20" s="96" t="s">
        <v>267</v>
      </c>
      <c r="L20" s="97"/>
      <c r="M20" s="95"/>
      <c r="N20" s="95"/>
      <c r="O20" s="101" t="s">
        <v>412</v>
      </c>
      <c r="P20" s="101" t="s">
        <v>528</v>
      </c>
      <c r="Q20" s="101" t="s">
        <v>463</v>
      </c>
      <c r="R20" s="101" t="s">
        <v>416</v>
      </c>
      <c r="S20" s="101" t="s">
        <v>464</v>
      </c>
      <c r="T20" s="101" t="s">
        <v>574</v>
      </c>
    </row>
    <row r="21" spans="1:20" x14ac:dyDescent="0.2">
      <c r="A21" s="71">
        <f>VLOOKUP(K21,Tables!$A:$B,2,FALSE)</f>
        <v>1</v>
      </c>
      <c r="B21" s="71">
        <f t="shared" si="2"/>
        <v>3</v>
      </c>
      <c r="C21" s="71" t="str">
        <f t="shared" si="0"/>
        <v>G10U-01</v>
      </c>
      <c r="D21" s="71" t="str">
        <f t="shared" si="1"/>
        <v>G10U-10</v>
      </c>
      <c r="E21" s="96" t="s">
        <v>599</v>
      </c>
      <c r="F21" s="98" t="s">
        <v>573</v>
      </c>
      <c r="G21" s="99"/>
      <c r="H21" s="100" t="s">
        <v>335</v>
      </c>
      <c r="I21" s="100" t="s">
        <v>433</v>
      </c>
      <c r="J21" s="96" t="s">
        <v>349</v>
      </c>
      <c r="K21" s="96" t="s">
        <v>267</v>
      </c>
      <c r="L21" s="97"/>
      <c r="M21" s="95"/>
      <c r="N21" s="95"/>
      <c r="O21" s="101" t="s">
        <v>412</v>
      </c>
      <c r="P21" s="101" t="s">
        <v>532</v>
      </c>
      <c r="Q21" s="101" t="s">
        <v>409</v>
      </c>
      <c r="R21" s="101" t="s">
        <v>600</v>
      </c>
      <c r="S21" s="101" t="s">
        <v>406</v>
      </c>
      <c r="T21" s="101" t="s">
        <v>601</v>
      </c>
    </row>
    <row r="22" spans="1:20" x14ac:dyDescent="0.2">
      <c r="A22" s="71">
        <f>VLOOKUP(K22,Tables!$A:$B,2,FALSE)</f>
        <v>1</v>
      </c>
      <c r="B22" s="71">
        <f t="shared" si="2"/>
        <v>2</v>
      </c>
      <c r="C22" s="71" t="str">
        <f t="shared" si="0"/>
        <v>B12U-Ex</v>
      </c>
      <c r="D22" s="71" t="str">
        <f t="shared" si="1"/>
        <v>B12U-R3</v>
      </c>
      <c r="E22" s="96" t="s">
        <v>602</v>
      </c>
      <c r="F22" s="98" t="s">
        <v>573</v>
      </c>
      <c r="G22" s="99"/>
      <c r="H22" s="100" t="s">
        <v>335</v>
      </c>
      <c r="I22" s="100" t="s">
        <v>437</v>
      </c>
      <c r="J22" s="96" t="s">
        <v>349</v>
      </c>
      <c r="K22" s="96" t="s">
        <v>268</v>
      </c>
      <c r="L22" s="97"/>
      <c r="M22" s="95"/>
      <c r="N22" s="95"/>
      <c r="O22" s="101" t="s">
        <v>412</v>
      </c>
      <c r="P22" s="101" t="s">
        <v>486</v>
      </c>
      <c r="Q22" s="101" t="s">
        <v>603</v>
      </c>
      <c r="R22" s="101" t="s">
        <v>347</v>
      </c>
      <c r="S22" s="102"/>
      <c r="T22" s="101" t="s">
        <v>601</v>
      </c>
    </row>
    <row r="23" spans="1:20" x14ac:dyDescent="0.2">
      <c r="A23" s="71">
        <f>VLOOKUP(K23,Tables!$A:$B,2,FALSE)</f>
        <v>1</v>
      </c>
      <c r="B23" s="71">
        <f t="shared" si="2"/>
        <v>3</v>
      </c>
      <c r="C23" s="71" t="str">
        <f t="shared" si="0"/>
        <v>G14U-02</v>
      </c>
      <c r="D23" s="71" t="str">
        <f t="shared" si="1"/>
        <v>G14U-R2</v>
      </c>
      <c r="E23" s="96" t="s">
        <v>604</v>
      </c>
      <c r="F23" s="98" t="s">
        <v>605</v>
      </c>
      <c r="G23" s="99"/>
      <c r="H23" s="100" t="s">
        <v>491</v>
      </c>
      <c r="I23" s="100" t="s">
        <v>429</v>
      </c>
      <c r="J23" s="96" t="s">
        <v>349</v>
      </c>
      <c r="K23" s="96" t="s">
        <v>274</v>
      </c>
      <c r="L23" s="97"/>
      <c r="M23" s="95"/>
      <c r="N23" s="95"/>
      <c r="O23" s="101" t="s">
        <v>337</v>
      </c>
      <c r="P23" s="101" t="s">
        <v>390</v>
      </c>
      <c r="Q23" s="101" t="s">
        <v>606</v>
      </c>
      <c r="R23" s="101" t="s">
        <v>607</v>
      </c>
      <c r="S23" s="101" t="s">
        <v>416</v>
      </c>
      <c r="T23" s="101" t="s">
        <v>342</v>
      </c>
    </row>
    <row r="24" spans="1:20" x14ac:dyDescent="0.2">
      <c r="A24" s="71">
        <f>VLOOKUP(K24,Tables!$A:$B,2,FALSE)</f>
        <v>1</v>
      </c>
      <c r="B24" s="71">
        <f t="shared" si="2"/>
        <v>3</v>
      </c>
      <c r="C24" s="71" t="str">
        <f t="shared" si="0"/>
        <v>G14U-03</v>
      </c>
      <c r="D24" s="71" t="str">
        <f t="shared" si="1"/>
        <v>G14U-R9</v>
      </c>
      <c r="E24" s="96" t="s">
        <v>608</v>
      </c>
      <c r="F24" s="98" t="s">
        <v>605</v>
      </c>
      <c r="G24" s="99"/>
      <c r="H24" s="100" t="s">
        <v>491</v>
      </c>
      <c r="I24" s="100" t="s">
        <v>501</v>
      </c>
      <c r="J24" s="96" t="s">
        <v>349</v>
      </c>
      <c r="K24" s="96" t="s">
        <v>274</v>
      </c>
      <c r="L24" s="97"/>
      <c r="M24" s="95"/>
      <c r="N24" s="95"/>
      <c r="O24" s="101" t="s">
        <v>337</v>
      </c>
      <c r="P24" s="101" t="s">
        <v>496</v>
      </c>
      <c r="Q24" s="101" t="s">
        <v>609</v>
      </c>
      <c r="R24" s="101" t="s">
        <v>416</v>
      </c>
      <c r="S24" s="101" t="s">
        <v>607</v>
      </c>
      <c r="T24" s="101" t="s">
        <v>499</v>
      </c>
    </row>
    <row r="25" spans="1:20" s="69" customFormat="1" x14ac:dyDescent="0.2">
      <c r="A25" s="71">
        <f>VLOOKUP(K25,Tables!$A:$B,2,FALSE)</f>
        <v>1</v>
      </c>
      <c r="B25" s="71">
        <f t="shared" si="2"/>
        <v>3</v>
      </c>
      <c r="C25" s="71" t="str">
        <f t="shared" si="0"/>
        <v>G10U-09</v>
      </c>
      <c r="D25" s="71" t="str">
        <f t="shared" si="1"/>
        <v>G10U-07</v>
      </c>
      <c r="E25" s="96" t="s">
        <v>610</v>
      </c>
      <c r="F25" s="98" t="s">
        <v>605</v>
      </c>
      <c r="G25" s="99"/>
      <c r="H25" s="100" t="s">
        <v>491</v>
      </c>
      <c r="I25" s="100" t="s">
        <v>477</v>
      </c>
      <c r="J25" s="96" t="s">
        <v>349</v>
      </c>
      <c r="K25" s="96" t="s">
        <v>267</v>
      </c>
      <c r="L25" s="97"/>
      <c r="M25" s="95"/>
      <c r="N25" s="95"/>
      <c r="O25" s="101" t="s">
        <v>566</v>
      </c>
      <c r="P25" s="101" t="s">
        <v>410</v>
      </c>
      <c r="Q25" s="101" t="s">
        <v>403</v>
      </c>
      <c r="R25" s="101" t="s">
        <v>417</v>
      </c>
      <c r="S25" s="101" t="s">
        <v>611</v>
      </c>
      <c r="T25" s="101" t="s">
        <v>567</v>
      </c>
    </row>
    <row r="26" spans="1:20" x14ac:dyDescent="0.2">
      <c r="A26" s="71">
        <f>VLOOKUP(K26,Tables!$A:$B,2,FALSE)</f>
        <v>1</v>
      </c>
      <c r="B26" s="71">
        <f t="shared" si="2"/>
        <v>2</v>
      </c>
      <c r="C26" s="71" t="str">
        <f t="shared" si="0"/>
        <v>G10U-08</v>
      </c>
      <c r="D26" s="71" t="str">
        <f t="shared" si="1"/>
        <v>G10U-05</v>
      </c>
      <c r="E26" s="96" t="s">
        <v>612</v>
      </c>
      <c r="F26" s="98" t="s">
        <v>605</v>
      </c>
      <c r="G26" s="99"/>
      <c r="H26" s="100" t="s">
        <v>491</v>
      </c>
      <c r="I26" s="100" t="s">
        <v>513</v>
      </c>
      <c r="J26" s="96" t="s">
        <v>349</v>
      </c>
      <c r="K26" s="96" t="s">
        <v>267</v>
      </c>
      <c r="L26" s="97"/>
      <c r="M26" s="95"/>
      <c r="N26" s="95"/>
      <c r="O26" s="101" t="s">
        <v>566</v>
      </c>
      <c r="P26" s="101" t="s">
        <v>404</v>
      </c>
      <c r="Q26" s="101" t="s">
        <v>462</v>
      </c>
      <c r="R26" s="101" t="s">
        <v>417</v>
      </c>
      <c r="S26" s="102"/>
      <c r="T26" s="101" t="s">
        <v>611</v>
      </c>
    </row>
    <row r="27" spans="1:20" x14ac:dyDescent="0.2">
      <c r="A27" s="71">
        <f>VLOOKUP(K27,Tables!$A:$B,2,FALSE)</f>
        <v>1</v>
      </c>
      <c r="B27" s="71">
        <f t="shared" si="2"/>
        <v>3</v>
      </c>
      <c r="C27" s="71" t="str">
        <f t="shared" si="0"/>
        <v>G12U-04</v>
      </c>
      <c r="D27" s="71" t="str">
        <f t="shared" si="1"/>
        <v>G12U-05</v>
      </c>
      <c r="E27" s="96" t="s">
        <v>613</v>
      </c>
      <c r="F27" s="98" t="s">
        <v>605</v>
      </c>
      <c r="G27" s="99"/>
      <c r="H27" s="100" t="s">
        <v>491</v>
      </c>
      <c r="I27" s="100" t="s">
        <v>472</v>
      </c>
      <c r="J27" s="96" t="s">
        <v>349</v>
      </c>
      <c r="K27" s="96" t="s">
        <v>272</v>
      </c>
      <c r="L27" s="97"/>
      <c r="M27" s="95"/>
      <c r="N27" s="95"/>
      <c r="O27" s="101" t="s">
        <v>412</v>
      </c>
      <c r="P27" s="101" t="s">
        <v>421</v>
      </c>
      <c r="Q27" s="101" t="s">
        <v>517</v>
      </c>
      <c r="R27" s="101" t="s">
        <v>529</v>
      </c>
      <c r="S27" s="101" t="s">
        <v>520</v>
      </c>
      <c r="T27" s="101" t="s">
        <v>614</v>
      </c>
    </row>
    <row r="28" spans="1:20" x14ac:dyDescent="0.2">
      <c r="A28" s="71">
        <f>VLOOKUP(K28,Tables!$A:$B,2,FALSE)</f>
        <v>1</v>
      </c>
      <c r="B28" s="71">
        <f t="shared" si="2"/>
        <v>3</v>
      </c>
      <c r="C28" s="71" t="str">
        <f t="shared" si="0"/>
        <v>B12U-01</v>
      </c>
      <c r="D28" s="71" t="str">
        <f t="shared" si="1"/>
        <v>B12U-07</v>
      </c>
      <c r="E28" s="96" t="s">
        <v>615</v>
      </c>
      <c r="F28" s="98" t="s">
        <v>605</v>
      </c>
      <c r="G28" s="99"/>
      <c r="H28" s="100" t="s">
        <v>491</v>
      </c>
      <c r="I28" s="100" t="s">
        <v>477</v>
      </c>
      <c r="J28" s="96" t="s">
        <v>349</v>
      </c>
      <c r="K28" s="96" t="s">
        <v>268</v>
      </c>
      <c r="L28" s="97"/>
      <c r="M28" s="95"/>
      <c r="N28" s="95"/>
      <c r="O28" s="101" t="s">
        <v>412</v>
      </c>
      <c r="P28" s="101" t="s">
        <v>467</v>
      </c>
      <c r="Q28" s="101" t="s">
        <v>482</v>
      </c>
      <c r="R28" s="101" t="s">
        <v>600</v>
      </c>
      <c r="S28" s="101" t="s">
        <v>475</v>
      </c>
      <c r="T28" s="101" t="s">
        <v>407</v>
      </c>
    </row>
    <row r="29" spans="1:20" x14ac:dyDescent="0.2">
      <c r="A29" s="71">
        <f>VLOOKUP(K29,Tables!$A:$B,2,FALSE)</f>
        <v>1</v>
      </c>
      <c r="B29" s="71">
        <f t="shared" si="2"/>
        <v>3</v>
      </c>
      <c r="C29" s="71" t="str">
        <f t="shared" si="0"/>
        <v>B12U-03</v>
      </c>
      <c r="D29" s="71" t="str">
        <f t="shared" si="1"/>
        <v>B12U-06</v>
      </c>
      <c r="E29" s="96" t="s">
        <v>616</v>
      </c>
      <c r="F29" s="98" t="s">
        <v>605</v>
      </c>
      <c r="G29" s="99"/>
      <c r="H29" s="100" t="s">
        <v>491</v>
      </c>
      <c r="I29" s="100" t="s">
        <v>481</v>
      </c>
      <c r="J29" s="96" t="s">
        <v>349</v>
      </c>
      <c r="K29" s="96" t="s">
        <v>268</v>
      </c>
      <c r="L29" s="97"/>
      <c r="M29" s="95"/>
      <c r="N29" s="95"/>
      <c r="O29" s="101" t="s">
        <v>412</v>
      </c>
      <c r="P29" s="101" t="s">
        <v>473</v>
      </c>
      <c r="Q29" s="101" t="s">
        <v>479</v>
      </c>
      <c r="R29" s="101" t="s">
        <v>405</v>
      </c>
      <c r="S29" s="101" t="s">
        <v>407</v>
      </c>
      <c r="T29" s="101" t="s">
        <v>600</v>
      </c>
    </row>
    <row r="30" spans="1:20" x14ac:dyDescent="0.2">
      <c r="A30" s="71">
        <f>VLOOKUP(K30,Tables!$A:$B,2,FALSE)</f>
        <v>1</v>
      </c>
      <c r="B30" s="71">
        <f t="shared" si="2"/>
        <v>3</v>
      </c>
      <c r="C30" s="71" t="str">
        <f t="shared" si="0"/>
        <v>B12U-02</v>
      </c>
      <c r="D30" s="71" t="str">
        <f t="shared" si="1"/>
        <v>B12U-08</v>
      </c>
      <c r="E30" s="96" t="s">
        <v>617</v>
      </c>
      <c r="F30" s="98" t="s">
        <v>605</v>
      </c>
      <c r="G30" s="99"/>
      <c r="H30" s="100" t="s">
        <v>491</v>
      </c>
      <c r="I30" s="100" t="s">
        <v>485</v>
      </c>
      <c r="J30" s="96" t="s">
        <v>349</v>
      </c>
      <c r="K30" s="96" t="s">
        <v>268</v>
      </c>
      <c r="L30" s="97"/>
      <c r="M30" s="95"/>
      <c r="N30" s="95"/>
      <c r="O30" s="101" t="s">
        <v>412</v>
      </c>
      <c r="P30" s="101" t="s">
        <v>468</v>
      </c>
      <c r="Q30" s="101" t="s">
        <v>483</v>
      </c>
      <c r="R30" s="101" t="s">
        <v>618</v>
      </c>
      <c r="S30" s="101" t="s">
        <v>475</v>
      </c>
      <c r="T30" s="101" t="s">
        <v>407</v>
      </c>
    </row>
    <row r="31" spans="1:20" x14ac:dyDescent="0.2">
      <c r="A31" s="71">
        <f>VLOOKUP(K31,Tables!$A:$B,2,FALSE)</f>
        <v>1</v>
      </c>
      <c r="B31" s="71">
        <f t="shared" si="2"/>
        <v>3</v>
      </c>
      <c r="C31" s="71" t="str">
        <f t="shared" si="0"/>
        <v>B12U-04</v>
      </c>
      <c r="D31" s="71" t="str">
        <f t="shared" si="1"/>
        <v>B12U-05</v>
      </c>
      <c r="E31" s="96" t="s">
        <v>619</v>
      </c>
      <c r="F31" s="98" t="s">
        <v>605</v>
      </c>
      <c r="G31" s="99"/>
      <c r="H31" s="100" t="s">
        <v>491</v>
      </c>
      <c r="I31" s="100" t="s">
        <v>591</v>
      </c>
      <c r="J31" s="96" t="s">
        <v>349</v>
      </c>
      <c r="K31" s="96" t="s">
        <v>268</v>
      </c>
      <c r="L31" s="97"/>
      <c r="M31" s="95"/>
      <c r="N31" s="95"/>
      <c r="O31" s="101" t="s">
        <v>412</v>
      </c>
      <c r="P31" s="101" t="s">
        <v>474</v>
      </c>
      <c r="Q31" s="101" t="s">
        <v>478</v>
      </c>
      <c r="R31" s="101" t="s">
        <v>618</v>
      </c>
      <c r="S31" s="101" t="s">
        <v>614</v>
      </c>
      <c r="T31" s="101" t="s">
        <v>620</v>
      </c>
    </row>
    <row r="32" spans="1:20" x14ac:dyDescent="0.2">
      <c r="B32" s="71">
        <f>SUM(B2:B31)</f>
        <v>92</v>
      </c>
      <c r="E32" s="57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59"/>
      <c r="Q32" s="59"/>
      <c r="R32" s="59"/>
      <c r="S32" s="59"/>
      <c r="T32" s="59"/>
    </row>
    <row r="33" spans="5:20" x14ac:dyDescent="0.2"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59"/>
      <c r="Q33" s="59"/>
      <c r="R33" s="59"/>
      <c r="S33" s="59"/>
      <c r="T33" s="59"/>
    </row>
    <row r="34" spans="5:20" x14ac:dyDescent="0.2"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59"/>
      <c r="Q34" s="59"/>
      <c r="R34" s="59"/>
      <c r="S34" s="59"/>
      <c r="T34" s="59"/>
    </row>
    <row r="35" spans="5:20" x14ac:dyDescent="0.2"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59"/>
      <c r="Q35" s="59"/>
      <c r="R35" s="59"/>
      <c r="S35" s="59"/>
      <c r="T35" s="59"/>
    </row>
    <row r="36" spans="5:20" x14ac:dyDescent="0.2"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59"/>
      <c r="Q36" s="59"/>
      <c r="R36" s="59"/>
      <c r="S36" s="59"/>
      <c r="T36" s="5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2B053-5F0F-42B2-94FE-464AF6F41773}">
  <dimension ref="A1:T36"/>
  <sheetViews>
    <sheetView workbookViewId="0">
      <selection activeCell="B1" sqref="B1:B1048576"/>
    </sheetView>
  </sheetViews>
  <sheetFormatPr defaultColWidth="8.85546875" defaultRowHeight="14.25" x14ac:dyDescent="0.2"/>
  <cols>
    <col min="1" max="1" width="7.42578125" style="71" bestFit="1" customWidth="1"/>
    <col min="2" max="2" width="7.42578125" style="71" customWidth="1"/>
    <col min="3" max="3" width="10" style="71" bestFit="1" customWidth="1"/>
    <col min="4" max="4" width="10.28515625" style="71" bestFit="1" customWidth="1"/>
    <col min="5" max="5" width="6.7109375" style="60" bestFit="1" customWidth="1"/>
    <col min="6" max="6" width="8.7109375" style="56" bestFit="1" customWidth="1"/>
    <col min="7" max="7" width="8.7109375" style="56" hidden="1" customWidth="1"/>
    <col min="8" max="8" width="4.85546875" style="56" bestFit="1" customWidth="1"/>
    <col min="9" max="9" width="9.5703125" style="56" bestFit="1" customWidth="1"/>
    <col min="10" max="10" width="9.5703125" style="56" hidden="1" customWidth="1"/>
    <col min="11" max="11" width="8.85546875" style="56" bestFit="1" customWidth="1"/>
    <col min="12" max="14" width="8.85546875" style="56" hidden="1" customWidth="1"/>
    <col min="15" max="15" width="11.5703125" style="60" bestFit="1" customWidth="1"/>
    <col min="16" max="16" width="15.42578125" style="60" bestFit="1" customWidth="1"/>
    <col min="17" max="17" width="14.28515625" style="60" bestFit="1" customWidth="1"/>
    <col min="18" max="18" width="16.85546875" style="60" bestFit="1" customWidth="1"/>
    <col min="19" max="19" width="16.28515625" style="60" bestFit="1" customWidth="1"/>
    <col min="20" max="20" width="15.7109375" style="60" bestFit="1" customWidth="1"/>
    <col min="21" max="16384" width="8.85546875" style="60"/>
  </cols>
  <sheetData>
    <row r="1" spans="1:20" s="56" customFormat="1" ht="15" x14ac:dyDescent="0.25">
      <c r="A1" s="70" t="s">
        <v>76</v>
      </c>
      <c r="B1" s="70"/>
      <c r="C1" s="70" t="s">
        <v>276</v>
      </c>
      <c r="D1" s="70" t="s">
        <v>277</v>
      </c>
      <c r="E1" s="55" t="s">
        <v>256</v>
      </c>
      <c r="F1" s="55" t="s">
        <v>40</v>
      </c>
      <c r="G1" s="55"/>
      <c r="H1" s="55" t="s">
        <v>257</v>
      </c>
      <c r="I1" s="55" t="s">
        <v>258</v>
      </c>
      <c r="J1" s="55"/>
      <c r="K1" s="55" t="s">
        <v>259</v>
      </c>
      <c r="L1" s="55"/>
      <c r="M1" s="55"/>
      <c r="N1" s="55"/>
      <c r="O1" s="55" t="s">
        <v>260</v>
      </c>
      <c r="P1" s="55" t="s">
        <v>261</v>
      </c>
      <c r="Q1" s="55" t="s">
        <v>262</v>
      </c>
      <c r="R1" s="55" t="s">
        <v>263</v>
      </c>
      <c r="S1" s="55" t="s">
        <v>264</v>
      </c>
      <c r="T1" s="55" t="s">
        <v>265</v>
      </c>
    </row>
    <row r="2" spans="1:20" x14ac:dyDescent="0.2">
      <c r="A2" s="71" t="e">
        <f>VLOOKUP(K2,Tables!$A:$B,2,FALSE)</f>
        <v>#N/A</v>
      </c>
      <c r="C2" s="71" t="str">
        <f t="shared" ref="C2:C36" si="0">CONCATENATE($K2,"-",LEFT(P2,2))</f>
        <v>-</v>
      </c>
      <c r="D2" s="71" t="str">
        <f t="shared" ref="D2:D36" si="1">CONCATENATE($K2,"-",LEFT(Q2,2))</f>
        <v>-</v>
      </c>
      <c r="E2" s="57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9"/>
      <c r="T2" s="59"/>
    </row>
    <row r="3" spans="1:20" x14ac:dyDescent="0.2">
      <c r="A3" s="71" t="e">
        <f>VLOOKUP(K3,Tables!$A:$B,2,FALSE)</f>
        <v>#N/A</v>
      </c>
      <c r="C3" s="71" t="str">
        <f t="shared" si="0"/>
        <v>-</v>
      </c>
      <c r="D3" s="71" t="str">
        <f t="shared" si="1"/>
        <v>-</v>
      </c>
      <c r="E3" s="57"/>
      <c r="F3" s="58"/>
      <c r="G3" s="58"/>
      <c r="H3" s="58"/>
      <c r="I3" s="58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</row>
    <row r="4" spans="1:20" x14ac:dyDescent="0.2">
      <c r="A4" s="71" t="e">
        <f>VLOOKUP(K4,Tables!$A:$B,2,FALSE)</f>
        <v>#N/A</v>
      </c>
      <c r="C4" s="71" t="str">
        <f t="shared" si="0"/>
        <v>-</v>
      </c>
      <c r="D4" s="71" t="str">
        <f t="shared" si="1"/>
        <v>-</v>
      </c>
      <c r="E4" s="57"/>
      <c r="F4" s="58"/>
      <c r="G4" s="58"/>
      <c r="H4" s="58"/>
      <c r="I4" s="58"/>
      <c r="J4" s="58"/>
      <c r="K4" s="58"/>
      <c r="L4" s="58"/>
      <c r="M4" s="58"/>
      <c r="N4" s="58"/>
      <c r="O4" s="59"/>
      <c r="P4" s="59"/>
      <c r="Q4" s="59"/>
      <c r="R4" s="59"/>
      <c r="S4" s="59"/>
      <c r="T4" s="59"/>
    </row>
    <row r="5" spans="1:20" x14ac:dyDescent="0.2">
      <c r="A5" s="71" t="e">
        <f>VLOOKUP(K5,Tables!$A:$B,2,FALSE)</f>
        <v>#N/A</v>
      </c>
      <c r="C5" s="71" t="str">
        <f t="shared" si="0"/>
        <v>-</v>
      </c>
      <c r="D5" s="71" t="str">
        <f t="shared" si="1"/>
        <v>-</v>
      </c>
      <c r="E5" s="57"/>
      <c r="F5" s="58"/>
      <c r="G5" s="58"/>
      <c r="H5" s="58"/>
      <c r="I5" s="58"/>
      <c r="J5" s="58"/>
      <c r="K5" s="58"/>
      <c r="L5" s="58"/>
      <c r="M5" s="58"/>
      <c r="N5" s="58"/>
      <c r="O5" s="59"/>
      <c r="P5" s="59"/>
      <c r="Q5" s="59"/>
      <c r="R5" s="59"/>
      <c r="S5" s="59"/>
      <c r="T5" s="59"/>
    </row>
    <row r="6" spans="1:20" x14ac:dyDescent="0.2">
      <c r="A6" s="71" t="e">
        <f>VLOOKUP(K6,Tables!$A:$B,2,FALSE)</f>
        <v>#N/A</v>
      </c>
      <c r="C6" s="71" t="str">
        <f t="shared" si="0"/>
        <v>-</v>
      </c>
      <c r="D6" s="71" t="str">
        <f t="shared" si="1"/>
        <v>-</v>
      </c>
      <c r="E6" s="57"/>
      <c r="F6" s="58"/>
      <c r="G6" s="58"/>
      <c r="H6" s="58"/>
      <c r="I6" s="58"/>
      <c r="J6" s="58"/>
      <c r="K6" s="58"/>
      <c r="L6" s="58"/>
      <c r="M6" s="58"/>
      <c r="N6" s="58"/>
      <c r="O6" s="59"/>
      <c r="P6" s="59"/>
      <c r="Q6" s="59"/>
      <c r="R6" s="59"/>
      <c r="S6" s="59"/>
      <c r="T6" s="59"/>
    </row>
    <row r="7" spans="1:20" x14ac:dyDescent="0.2">
      <c r="A7" s="71" t="e">
        <f>VLOOKUP(K7,Tables!$A:$B,2,FALSE)</f>
        <v>#N/A</v>
      </c>
      <c r="C7" s="71" t="str">
        <f t="shared" si="0"/>
        <v>-</v>
      </c>
      <c r="D7" s="71" t="str">
        <f t="shared" si="1"/>
        <v>-</v>
      </c>
      <c r="E7" s="57"/>
      <c r="F7" s="58"/>
      <c r="G7" s="58"/>
      <c r="H7" s="58"/>
      <c r="I7" s="58"/>
      <c r="J7" s="58"/>
      <c r="K7" s="58"/>
      <c r="L7" s="58"/>
      <c r="M7" s="58"/>
      <c r="N7" s="58"/>
      <c r="O7" s="59"/>
      <c r="P7" s="59"/>
      <c r="Q7" s="59"/>
      <c r="R7" s="59"/>
      <c r="S7" s="59"/>
      <c r="T7" s="59"/>
    </row>
    <row r="8" spans="1:20" s="69" customFormat="1" x14ac:dyDescent="0.2">
      <c r="A8" s="71" t="e">
        <f>VLOOKUP(K8,Tables!$A:$B,2,FALSE)</f>
        <v>#N/A</v>
      </c>
      <c r="B8" s="71"/>
      <c r="C8" s="71" t="str">
        <f t="shared" si="0"/>
        <v>-</v>
      </c>
      <c r="D8" s="71" t="str">
        <f t="shared" si="1"/>
        <v>-</v>
      </c>
      <c r="E8" s="66"/>
      <c r="F8" s="67"/>
      <c r="G8" s="67"/>
      <c r="H8" s="67"/>
      <c r="I8" s="67"/>
      <c r="J8" s="67"/>
      <c r="K8" s="67"/>
      <c r="L8" s="67"/>
      <c r="M8" s="67"/>
      <c r="N8" s="67"/>
      <c r="O8" s="68"/>
      <c r="P8" s="68"/>
      <c r="Q8" s="68"/>
      <c r="R8" s="68"/>
      <c r="S8" s="68"/>
      <c r="T8" s="68"/>
    </row>
    <row r="9" spans="1:20" s="69" customFormat="1" x14ac:dyDescent="0.2">
      <c r="A9" s="71" t="e">
        <f>VLOOKUP(K9,Tables!$A:$B,2,FALSE)</f>
        <v>#N/A</v>
      </c>
      <c r="B9" s="71"/>
      <c r="C9" s="71" t="str">
        <f t="shared" si="0"/>
        <v>-</v>
      </c>
      <c r="D9" s="71" t="str">
        <f t="shared" si="1"/>
        <v>-</v>
      </c>
      <c r="E9" s="66"/>
      <c r="F9" s="67"/>
      <c r="G9" s="67"/>
      <c r="H9" s="67"/>
      <c r="I9" s="67"/>
      <c r="J9" s="67"/>
      <c r="K9" s="67"/>
      <c r="L9" s="67"/>
      <c r="M9" s="67"/>
      <c r="N9" s="67"/>
      <c r="O9" s="68"/>
      <c r="P9" s="68"/>
      <c r="Q9" s="68"/>
      <c r="R9" s="68"/>
      <c r="S9" s="68"/>
      <c r="T9" s="68"/>
    </row>
    <row r="10" spans="1:20" x14ac:dyDescent="0.2">
      <c r="A10" s="71" t="e">
        <f>VLOOKUP(K10,Tables!$A:$B,2,FALSE)</f>
        <v>#N/A</v>
      </c>
      <c r="C10" s="71" t="str">
        <f t="shared" si="0"/>
        <v>-</v>
      </c>
      <c r="D10" s="71" t="str">
        <f t="shared" si="1"/>
        <v>-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9"/>
      <c r="Q10" s="59"/>
      <c r="R10" s="59"/>
      <c r="S10" s="59"/>
      <c r="T10" s="59"/>
    </row>
    <row r="11" spans="1:20" x14ac:dyDescent="0.2">
      <c r="A11" s="71" t="e">
        <f>VLOOKUP(K11,Tables!$A:$B,2,FALSE)</f>
        <v>#N/A</v>
      </c>
      <c r="C11" s="71" t="str">
        <f t="shared" si="0"/>
        <v>-</v>
      </c>
      <c r="D11" s="71" t="str">
        <f t="shared" si="1"/>
        <v>-</v>
      </c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59"/>
      <c r="Q11" s="59"/>
      <c r="R11" s="59"/>
      <c r="S11" s="59"/>
      <c r="T11" s="59"/>
    </row>
    <row r="12" spans="1:20" x14ac:dyDescent="0.2">
      <c r="A12" s="71" t="e">
        <f>VLOOKUP(K12,Tables!$A:$B,2,FALSE)</f>
        <v>#N/A</v>
      </c>
      <c r="C12" s="71" t="str">
        <f t="shared" si="0"/>
        <v>-</v>
      </c>
      <c r="D12" s="71" t="str">
        <f t="shared" si="1"/>
        <v>-</v>
      </c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59"/>
      <c r="Q12" s="59"/>
      <c r="R12" s="59"/>
      <c r="S12" s="59"/>
      <c r="T12" s="59"/>
    </row>
    <row r="13" spans="1:20" x14ac:dyDescent="0.2">
      <c r="A13" s="71" t="e">
        <f>VLOOKUP(K13,Tables!$A:$B,2,FALSE)</f>
        <v>#N/A</v>
      </c>
      <c r="C13" s="71" t="str">
        <f t="shared" si="0"/>
        <v>-</v>
      </c>
      <c r="D13" s="71" t="str">
        <f t="shared" si="1"/>
        <v>-</v>
      </c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59"/>
      <c r="Q13" s="59"/>
      <c r="R13" s="59"/>
      <c r="S13" s="59"/>
      <c r="T13" s="59"/>
    </row>
    <row r="14" spans="1:20" x14ac:dyDescent="0.2">
      <c r="A14" s="71" t="e">
        <f>VLOOKUP(K14,Tables!$A:$B,2,FALSE)</f>
        <v>#N/A</v>
      </c>
      <c r="C14" s="71" t="str">
        <f t="shared" si="0"/>
        <v>-</v>
      </c>
      <c r="D14" s="71" t="str">
        <f t="shared" si="1"/>
        <v>-</v>
      </c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9"/>
      <c r="Q14" s="59"/>
      <c r="R14" s="59"/>
      <c r="S14" s="59"/>
      <c r="T14" s="59"/>
    </row>
    <row r="15" spans="1:20" x14ac:dyDescent="0.2">
      <c r="A15" s="71" t="e">
        <f>VLOOKUP(K15,Tables!$A:$B,2,FALSE)</f>
        <v>#N/A</v>
      </c>
      <c r="C15" s="71" t="str">
        <f t="shared" si="0"/>
        <v>-</v>
      </c>
      <c r="D15" s="71" t="str">
        <f t="shared" si="1"/>
        <v>-</v>
      </c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59"/>
      <c r="Q15" s="59"/>
      <c r="R15" s="59"/>
      <c r="S15" s="59"/>
      <c r="T15" s="59"/>
    </row>
    <row r="16" spans="1:20" x14ac:dyDescent="0.2">
      <c r="A16" s="71" t="e">
        <f>VLOOKUP(K16,Tables!$A:$B,2,FALSE)</f>
        <v>#N/A</v>
      </c>
      <c r="C16" s="71" t="str">
        <f t="shared" si="0"/>
        <v>-</v>
      </c>
      <c r="D16" s="71" t="str">
        <f t="shared" si="1"/>
        <v>-</v>
      </c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59"/>
      <c r="Q16" s="59"/>
      <c r="R16" s="59"/>
      <c r="S16" s="59"/>
      <c r="T16" s="59"/>
    </row>
    <row r="17" spans="1:20" x14ac:dyDescent="0.2">
      <c r="A17" s="71" t="e">
        <f>VLOOKUP(K17,Tables!$A:$B,2,FALSE)</f>
        <v>#N/A</v>
      </c>
      <c r="C17" s="71" t="str">
        <f t="shared" si="0"/>
        <v>-</v>
      </c>
      <c r="D17" s="71" t="str">
        <f t="shared" si="1"/>
        <v>-</v>
      </c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9"/>
      <c r="R17" s="59"/>
      <c r="S17" s="59"/>
      <c r="T17" s="59"/>
    </row>
    <row r="18" spans="1:20" x14ac:dyDescent="0.2">
      <c r="A18" s="71" t="e">
        <f>VLOOKUP(K18,Tables!$A:$B,2,FALSE)</f>
        <v>#N/A</v>
      </c>
      <c r="C18" s="71" t="str">
        <f t="shared" si="0"/>
        <v>-</v>
      </c>
      <c r="D18" s="71" t="str">
        <f t="shared" si="1"/>
        <v>-</v>
      </c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9"/>
      <c r="Q18" s="59"/>
      <c r="R18" s="59"/>
      <c r="S18" s="59"/>
      <c r="T18" s="59"/>
    </row>
    <row r="19" spans="1:20" x14ac:dyDescent="0.2">
      <c r="A19" s="71" t="e">
        <f>VLOOKUP(K19,Tables!$A:$B,2,FALSE)</f>
        <v>#N/A</v>
      </c>
      <c r="C19" s="71" t="str">
        <f t="shared" si="0"/>
        <v>-</v>
      </c>
      <c r="D19" s="71" t="str">
        <f t="shared" si="1"/>
        <v>-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9"/>
      <c r="Q19" s="59"/>
      <c r="R19" s="59"/>
      <c r="S19" s="59"/>
      <c r="T19" s="59"/>
    </row>
    <row r="20" spans="1:20" x14ac:dyDescent="0.2">
      <c r="A20" s="71" t="e">
        <f>VLOOKUP(K20,Tables!$A:$B,2,FALSE)</f>
        <v>#N/A</v>
      </c>
      <c r="C20" s="71" t="str">
        <f t="shared" si="0"/>
        <v>-</v>
      </c>
      <c r="D20" s="71" t="str">
        <f t="shared" si="1"/>
        <v>-</v>
      </c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59"/>
      <c r="Q20" s="59"/>
      <c r="R20" s="59"/>
      <c r="S20" s="59"/>
      <c r="T20" s="59"/>
    </row>
    <row r="21" spans="1:20" x14ac:dyDescent="0.2">
      <c r="A21" s="71" t="e">
        <f>VLOOKUP(K21,Tables!$A:$B,2,FALSE)</f>
        <v>#N/A</v>
      </c>
      <c r="C21" s="71" t="str">
        <f t="shared" si="0"/>
        <v>-</v>
      </c>
      <c r="D21" s="71" t="str">
        <f t="shared" si="1"/>
        <v>-</v>
      </c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59"/>
      <c r="Q21" s="59"/>
      <c r="R21" s="59"/>
      <c r="S21" s="59"/>
      <c r="T21" s="59"/>
    </row>
    <row r="22" spans="1:20" x14ac:dyDescent="0.2">
      <c r="A22" s="71" t="e">
        <f>VLOOKUP(K22,Tables!$A:$B,2,FALSE)</f>
        <v>#N/A</v>
      </c>
      <c r="C22" s="71" t="str">
        <f t="shared" si="0"/>
        <v>-</v>
      </c>
      <c r="D22" s="71" t="str">
        <f t="shared" si="1"/>
        <v>-</v>
      </c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59"/>
      <c r="Q22" s="59"/>
      <c r="R22" s="59"/>
      <c r="S22" s="59"/>
      <c r="T22" s="59"/>
    </row>
    <row r="23" spans="1:20" x14ac:dyDescent="0.2">
      <c r="A23" s="71" t="e">
        <f>VLOOKUP(K23,Tables!$A:$B,2,FALSE)</f>
        <v>#N/A</v>
      </c>
      <c r="C23" s="71" t="str">
        <f t="shared" si="0"/>
        <v>-</v>
      </c>
      <c r="D23" s="71" t="str">
        <f t="shared" si="1"/>
        <v>-</v>
      </c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59"/>
      <c r="Q23" s="59"/>
      <c r="R23" s="59"/>
      <c r="S23" s="59"/>
      <c r="T23" s="59"/>
    </row>
    <row r="24" spans="1:20" x14ac:dyDescent="0.2">
      <c r="A24" s="71" t="e">
        <f>VLOOKUP(K24,Tables!$A:$B,2,FALSE)</f>
        <v>#N/A</v>
      </c>
      <c r="C24" s="71" t="str">
        <f t="shared" si="0"/>
        <v>-</v>
      </c>
      <c r="D24" s="71" t="str">
        <f t="shared" si="1"/>
        <v>-</v>
      </c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59"/>
      <c r="Q24" s="59"/>
      <c r="R24" s="59"/>
      <c r="S24" s="59"/>
      <c r="T24" s="59"/>
    </row>
    <row r="25" spans="1:20" s="69" customFormat="1" x14ac:dyDescent="0.2">
      <c r="A25" s="71" t="e">
        <f>VLOOKUP(K25,Tables!$A:$B,2,FALSE)</f>
        <v>#N/A</v>
      </c>
      <c r="B25" s="71"/>
      <c r="C25" s="71" t="str">
        <f t="shared" si="0"/>
        <v>-</v>
      </c>
      <c r="D25" s="71" t="str">
        <f t="shared" si="1"/>
        <v>-</v>
      </c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8"/>
      <c r="Q25" s="68"/>
      <c r="R25" s="68"/>
      <c r="S25" s="68"/>
      <c r="T25" s="68"/>
    </row>
    <row r="26" spans="1:20" x14ac:dyDescent="0.2">
      <c r="A26" s="71" t="e">
        <f>VLOOKUP(K26,Tables!$A:$B,2,FALSE)</f>
        <v>#N/A</v>
      </c>
      <c r="C26" s="71" t="str">
        <f t="shared" si="0"/>
        <v>-</v>
      </c>
      <c r="D26" s="71" t="str">
        <f t="shared" si="1"/>
        <v>-</v>
      </c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59"/>
      <c r="Q26" s="59"/>
      <c r="R26" s="59"/>
      <c r="S26" s="59"/>
      <c r="T26" s="59"/>
    </row>
    <row r="27" spans="1:20" x14ac:dyDescent="0.2">
      <c r="A27" s="71" t="e">
        <f>VLOOKUP(K27,Tables!$A:$B,2,FALSE)</f>
        <v>#N/A</v>
      </c>
      <c r="C27" s="71" t="str">
        <f t="shared" si="0"/>
        <v>-</v>
      </c>
      <c r="D27" s="71" t="str">
        <f t="shared" si="1"/>
        <v>-</v>
      </c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59"/>
      <c r="Q27" s="59"/>
      <c r="R27" s="59"/>
      <c r="S27" s="59"/>
      <c r="T27" s="59"/>
    </row>
    <row r="28" spans="1:20" x14ac:dyDescent="0.2">
      <c r="A28" s="71" t="e">
        <f>VLOOKUP(K28,Tables!$A:$B,2,FALSE)</f>
        <v>#N/A</v>
      </c>
      <c r="C28" s="71" t="str">
        <f t="shared" si="0"/>
        <v>-</v>
      </c>
      <c r="D28" s="71" t="str">
        <f t="shared" si="1"/>
        <v>-</v>
      </c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59"/>
      <c r="Q28" s="59"/>
      <c r="R28" s="59"/>
      <c r="S28" s="59"/>
      <c r="T28" s="59"/>
    </row>
    <row r="29" spans="1:20" x14ac:dyDescent="0.2">
      <c r="A29" s="71" t="e">
        <f>VLOOKUP(K29,Tables!$A:$B,2,FALSE)</f>
        <v>#N/A</v>
      </c>
      <c r="C29" s="71" t="str">
        <f t="shared" si="0"/>
        <v>-</v>
      </c>
      <c r="D29" s="71" t="str">
        <f t="shared" si="1"/>
        <v>-</v>
      </c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59"/>
      <c r="Q29" s="59"/>
      <c r="R29" s="59"/>
      <c r="S29" s="59"/>
      <c r="T29" s="59"/>
    </row>
    <row r="30" spans="1:20" x14ac:dyDescent="0.2">
      <c r="A30" s="71" t="e">
        <f>VLOOKUP(K30,Tables!$A:$B,2,FALSE)</f>
        <v>#N/A</v>
      </c>
      <c r="C30" s="71" t="str">
        <f t="shared" si="0"/>
        <v>-</v>
      </c>
      <c r="D30" s="71" t="str">
        <f t="shared" si="1"/>
        <v>-</v>
      </c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59"/>
      <c r="Q30" s="59"/>
      <c r="R30" s="59"/>
      <c r="S30" s="59"/>
      <c r="T30" s="59"/>
    </row>
    <row r="31" spans="1:20" x14ac:dyDescent="0.2">
      <c r="A31" s="71" t="e">
        <f>VLOOKUP(K31,Tables!$A:$B,2,FALSE)</f>
        <v>#N/A</v>
      </c>
      <c r="C31" s="71" t="str">
        <f t="shared" si="0"/>
        <v>-</v>
      </c>
      <c r="D31" s="71" t="str">
        <f t="shared" si="1"/>
        <v>-</v>
      </c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59"/>
      <c r="Q31" s="59"/>
      <c r="R31" s="59"/>
      <c r="S31" s="59"/>
      <c r="T31" s="59"/>
    </row>
    <row r="32" spans="1:20" x14ac:dyDescent="0.2">
      <c r="A32" s="71" t="e">
        <f>VLOOKUP(K32,Tables!$A:$B,2,FALSE)</f>
        <v>#N/A</v>
      </c>
      <c r="C32" s="71" t="str">
        <f t="shared" si="0"/>
        <v>-</v>
      </c>
      <c r="D32" s="71" t="str">
        <f t="shared" si="1"/>
        <v>-</v>
      </c>
      <c r="E32" s="57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59"/>
      <c r="Q32" s="59"/>
      <c r="R32" s="59"/>
      <c r="S32" s="59"/>
      <c r="T32" s="59"/>
    </row>
    <row r="33" spans="1:20" x14ac:dyDescent="0.2">
      <c r="A33" s="71" t="e">
        <f>VLOOKUP(K33,Tables!$A:$B,2,FALSE)</f>
        <v>#N/A</v>
      </c>
      <c r="C33" s="71" t="str">
        <f t="shared" si="0"/>
        <v>-</v>
      </c>
      <c r="D33" s="71" t="str">
        <f t="shared" si="1"/>
        <v>-</v>
      </c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59"/>
      <c r="Q33" s="59"/>
      <c r="R33" s="59"/>
      <c r="S33" s="59"/>
      <c r="T33" s="59"/>
    </row>
    <row r="34" spans="1:20" x14ac:dyDescent="0.2">
      <c r="A34" s="71" t="e">
        <f>VLOOKUP(K34,Tables!$A:$B,2,FALSE)</f>
        <v>#N/A</v>
      </c>
      <c r="C34" s="71" t="str">
        <f t="shared" si="0"/>
        <v>-</v>
      </c>
      <c r="D34" s="71" t="str">
        <f t="shared" si="1"/>
        <v>-</v>
      </c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59"/>
      <c r="Q34" s="59"/>
      <c r="R34" s="59"/>
      <c r="S34" s="59"/>
      <c r="T34" s="59"/>
    </row>
    <row r="35" spans="1:20" x14ac:dyDescent="0.2">
      <c r="A35" s="71" t="e">
        <f>VLOOKUP(K35,Tables!$A:$B,2,FALSE)</f>
        <v>#N/A</v>
      </c>
      <c r="C35" s="71" t="str">
        <f t="shared" si="0"/>
        <v>-</v>
      </c>
      <c r="D35" s="71" t="str">
        <f t="shared" si="1"/>
        <v>-</v>
      </c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59"/>
      <c r="Q35" s="59"/>
      <c r="R35" s="59"/>
      <c r="S35" s="59"/>
      <c r="T35" s="59"/>
    </row>
    <row r="36" spans="1:20" x14ac:dyDescent="0.2">
      <c r="A36" s="71" t="e">
        <f>VLOOKUP(K36,Tables!$A:$B,2,FALSE)</f>
        <v>#N/A</v>
      </c>
      <c r="C36" s="71" t="str">
        <f t="shared" si="0"/>
        <v>-</v>
      </c>
      <c r="D36" s="71" t="str">
        <f t="shared" si="1"/>
        <v>-</v>
      </c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59"/>
      <c r="Q36" s="59"/>
      <c r="R36" s="59"/>
      <c r="S36" s="59"/>
      <c r="T36" s="5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8A709-6F5C-462F-A3A1-556F93754A4B}">
  <dimension ref="A1:T36"/>
  <sheetViews>
    <sheetView workbookViewId="0">
      <selection activeCell="B1" sqref="B1:B1048576"/>
    </sheetView>
  </sheetViews>
  <sheetFormatPr defaultColWidth="8.85546875" defaultRowHeight="14.25" x14ac:dyDescent="0.2"/>
  <cols>
    <col min="1" max="1" width="7.42578125" style="71" bestFit="1" customWidth="1"/>
    <col min="2" max="2" width="7.42578125" style="71" customWidth="1"/>
    <col min="3" max="3" width="10" style="71" bestFit="1" customWidth="1"/>
    <col min="4" max="4" width="10.28515625" style="71" bestFit="1" customWidth="1"/>
    <col min="5" max="5" width="6.7109375" style="60" bestFit="1" customWidth="1"/>
    <col min="6" max="6" width="8.7109375" style="56" bestFit="1" customWidth="1"/>
    <col min="7" max="7" width="8.7109375" style="56" hidden="1" customWidth="1"/>
    <col min="8" max="8" width="4.85546875" style="56" bestFit="1" customWidth="1"/>
    <col min="9" max="9" width="9.5703125" style="56" bestFit="1" customWidth="1"/>
    <col min="10" max="10" width="9.5703125" style="56" hidden="1" customWidth="1"/>
    <col min="11" max="11" width="8.85546875" style="56" bestFit="1" customWidth="1"/>
    <col min="12" max="14" width="8.85546875" style="56" hidden="1" customWidth="1"/>
    <col min="15" max="15" width="11.5703125" style="60" bestFit="1" customWidth="1"/>
    <col min="16" max="16" width="15.42578125" style="60" bestFit="1" customWidth="1"/>
    <col min="17" max="17" width="14.28515625" style="60" bestFit="1" customWidth="1"/>
    <col min="18" max="18" width="16.85546875" style="60" bestFit="1" customWidth="1"/>
    <col min="19" max="19" width="16.28515625" style="60" bestFit="1" customWidth="1"/>
    <col min="20" max="20" width="15.7109375" style="60" bestFit="1" customWidth="1"/>
    <col min="21" max="16384" width="8.85546875" style="60"/>
  </cols>
  <sheetData>
    <row r="1" spans="1:20" s="56" customFormat="1" ht="15" x14ac:dyDescent="0.25">
      <c r="A1" s="70" t="s">
        <v>76</v>
      </c>
      <c r="B1" s="70"/>
      <c r="C1" s="70" t="s">
        <v>276</v>
      </c>
      <c r="D1" s="70" t="s">
        <v>277</v>
      </c>
      <c r="E1" s="55" t="s">
        <v>256</v>
      </c>
      <c r="F1" s="55" t="s">
        <v>40</v>
      </c>
      <c r="G1" s="55"/>
      <c r="H1" s="55" t="s">
        <v>257</v>
      </c>
      <c r="I1" s="55" t="s">
        <v>258</v>
      </c>
      <c r="J1" s="55"/>
      <c r="K1" s="55" t="s">
        <v>259</v>
      </c>
      <c r="L1" s="55"/>
      <c r="M1" s="55"/>
      <c r="N1" s="55"/>
      <c r="O1" s="55" t="s">
        <v>260</v>
      </c>
      <c r="P1" s="55" t="s">
        <v>261</v>
      </c>
      <c r="Q1" s="55" t="s">
        <v>262</v>
      </c>
      <c r="R1" s="55" t="s">
        <v>263</v>
      </c>
      <c r="S1" s="55" t="s">
        <v>264</v>
      </c>
      <c r="T1" s="55" t="s">
        <v>265</v>
      </c>
    </row>
    <row r="2" spans="1:20" x14ac:dyDescent="0.2">
      <c r="A2" s="71" t="e">
        <f>VLOOKUP(K2,Tables!$A:$B,2,FALSE)</f>
        <v>#N/A</v>
      </c>
      <c r="C2" s="71" t="str">
        <f t="shared" ref="C2:C36" si="0">CONCATENATE($K2,"-",LEFT(P2,2))</f>
        <v>-</v>
      </c>
      <c r="D2" s="71" t="str">
        <f t="shared" ref="D2:D36" si="1">CONCATENATE($K2,"-",LEFT(Q2,2))</f>
        <v>-</v>
      </c>
      <c r="E2" s="57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9"/>
      <c r="T2" s="59"/>
    </row>
    <row r="3" spans="1:20" x14ac:dyDescent="0.2">
      <c r="A3" s="71" t="e">
        <f>VLOOKUP(K3,Tables!$A:$B,2,FALSE)</f>
        <v>#N/A</v>
      </c>
      <c r="C3" s="71" t="str">
        <f t="shared" si="0"/>
        <v>-</v>
      </c>
      <c r="D3" s="71" t="str">
        <f t="shared" si="1"/>
        <v>-</v>
      </c>
      <c r="E3" s="57"/>
      <c r="F3" s="58"/>
      <c r="G3" s="58"/>
      <c r="H3" s="58"/>
      <c r="I3" s="58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</row>
    <row r="4" spans="1:20" x14ac:dyDescent="0.2">
      <c r="A4" s="71" t="e">
        <f>VLOOKUP(K4,Tables!$A:$B,2,FALSE)</f>
        <v>#N/A</v>
      </c>
      <c r="C4" s="71" t="str">
        <f t="shared" si="0"/>
        <v>-</v>
      </c>
      <c r="D4" s="71" t="str">
        <f t="shared" si="1"/>
        <v>-</v>
      </c>
      <c r="E4" s="57"/>
      <c r="F4" s="58"/>
      <c r="G4" s="58"/>
      <c r="H4" s="58"/>
      <c r="I4" s="58"/>
      <c r="J4" s="58"/>
      <c r="K4" s="58"/>
      <c r="L4" s="58"/>
      <c r="M4" s="58"/>
      <c r="N4" s="58"/>
      <c r="O4" s="59"/>
      <c r="P4" s="59"/>
      <c r="Q4" s="59"/>
      <c r="R4" s="59"/>
      <c r="S4" s="59"/>
      <c r="T4" s="59"/>
    </row>
    <row r="5" spans="1:20" x14ac:dyDescent="0.2">
      <c r="A5" s="71" t="e">
        <f>VLOOKUP(K5,Tables!$A:$B,2,FALSE)</f>
        <v>#N/A</v>
      </c>
      <c r="C5" s="71" t="str">
        <f t="shared" si="0"/>
        <v>-</v>
      </c>
      <c r="D5" s="71" t="str">
        <f t="shared" si="1"/>
        <v>-</v>
      </c>
      <c r="E5" s="57"/>
      <c r="F5" s="58"/>
      <c r="G5" s="58"/>
      <c r="H5" s="58"/>
      <c r="I5" s="58"/>
      <c r="J5" s="58"/>
      <c r="K5" s="58"/>
      <c r="L5" s="58"/>
      <c r="M5" s="58"/>
      <c r="N5" s="58"/>
      <c r="O5" s="59"/>
      <c r="P5" s="59"/>
      <c r="Q5" s="59"/>
      <c r="R5" s="59"/>
      <c r="S5" s="59"/>
      <c r="T5" s="59"/>
    </row>
    <row r="6" spans="1:20" x14ac:dyDescent="0.2">
      <c r="A6" s="71" t="e">
        <f>VLOOKUP(K6,Tables!$A:$B,2,FALSE)</f>
        <v>#N/A</v>
      </c>
      <c r="C6" s="71" t="str">
        <f t="shared" si="0"/>
        <v>-</v>
      </c>
      <c r="D6" s="71" t="str">
        <f t="shared" si="1"/>
        <v>-</v>
      </c>
      <c r="E6" s="57"/>
      <c r="F6" s="58"/>
      <c r="G6" s="58"/>
      <c r="H6" s="58"/>
      <c r="I6" s="58"/>
      <c r="J6" s="58"/>
      <c r="K6" s="58"/>
      <c r="L6" s="58"/>
      <c r="M6" s="58"/>
      <c r="N6" s="58"/>
      <c r="O6" s="59"/>
      <c r="P6" s="59"/>
      <c r="Q6" s="59"/>
      <c r="R6" s="59"/>
      <c r="S6" s="59"/>
      <c r="T6" s="59"/>
    </row>
    <row r="7" spans="1:20" x14ac:dyDescent="0.2">
      <c r="A7" s="71" t="e">
        <f>VLOOKUP(K7,Tables!$A:$B,2,FALSE)</f>
        <v>#N/A</v>
      </c>
      <c r="C7" s="71" t="str">
        <f t="shared" si="0"/>
        <v>-</v>
      </c>
      <c r="D7" s="71" t="str">
        <f t="shared" si="1"/>
        <v>-</v>
      </c>
      <c r="E7" s="57"/>
      <c r="F7" s="58"/>
      <c r="G7" s="58"/>
      <c r="H7" s="58"/>
      <c r="I7" s="58"/>
      <c r="J7" s="58"/>
      <c r="K7" s="58"/>
      <c r="L7" s="58"/>
      <c r="M7" s="58"/>
      <c r="N7" s="58"/>
      <c r="O7" s="59"/>
      <c r="P7" s="59"/>
      <c r="Q7" s="59"/>
      <c r="R7" s="59"/>
      <c r="S7" s="59"/>
      <c r="T7" s="59"/>
    </row>
    <row r="8" spans="1:20" s="69" customFormat="1" x14ac:dyDescent="0.2">
      <c r="A8" s="71" t="e">
        <f>VLOOKUP(K8,Tables!$A:$B,2,FALSE)</f>
        <v>#N/A</v>
      </c>
      <c r="B8" s="71"/>
      <c r="C8" s="71" t="str">
        <f t="shared" si="0"/>
        <v>-</v>
      </c>
      <c r="D8" s="71" t="str">
        <f t="shared" si="1"/>
        <v>-</v>
      </c>
      <c r="E8" s="66"/>
      <c r="F8" s="67"/>
      <c r="G8" s="67"/>
      <c r="H8" s="67"/>
      <c r="I8" s="67"/>
      <c r="J8" s="67"/>
      <c r="K8" s="67"/>
      <c r="L8" s="67"/>
      <c r="M8" s="67"/>
      <c r="N8" s="67"/>
      <c r="O8" s="68"/>
      <c r="P8" s="68"/>
      <c r="Q8" s="68"/>
      <c r="R8" s="68"/>
      <c r="S8" s="68"/>
      <c r="T8" s="68"/>
    </row>
    <row r="9" spans="1:20" s="69" customFormat="1" x14ac:dyDescent="0.2">
      <c r="A9" s="71" t="e">
        <f>VLOOKUP(K9,Tables!$A:$B,2,FALSE)</f>
        <v>#N/A</v>
      </c>
      <c r="B9" s="71"/>
      <c r="C9" s="71" t="str">
        <f t="shared" si="0"/>
        <v>-</v>
      </c>
      <c r="D9" s="71" t="str">
        <f t="shared" si="1"/>
        <v>-</v>
      </c>
      <c r="E9" s="66"/>
      <c r="F9" s="67"/>
      <c r="G9" s="67"/>
      <c r="H9" s="67"/>
      <c r="I9" s="67"/>
      <c r="J9" s="67"/>
      <c r="K9" s="67"/>
      <c r="L9" s="67"/>
      <c r="M9" s="67"/>
      <c r="N9" s="67"/>
      <c r="O9" s="68"/>
      <c r="P9" s="68"/>
      <c r="Q9" s="68"/>
      <c r="R9" s="68"/>
      <c r="S9" s="68"/>
      <c r="T9" s="68"/>
    </row>
    <row r="10" spans="1:20" x14ac:dyDescent="0.2">
      <c r="A10" s="71" t="e">
        <f>VLOOKUP(K10,Tables!$A:$B,2,FALSE)</f>
        <v>#N/A</v>
      </c>
      <c r="C10" s="71" t="str">
        <f t="shared" si="0"/>
        <v>-</v>
      </c>
      <c r="D10" s="71" t="str">
        <f t="shared" si="1"/>
        <v>-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9"/>
      <c r="Q10" s="59"/>
      <c r="R10" s="59"/>
      <c r="S10" s="59"/>
      <c r="T10" s="59"/>
    </row>
    <row r="11" spans="1:20" x14ac:dyDescent="0.2">
      <c r="A11" s="71" t="e">
        <f>VLOOKUP(K11,Tables!$A:$B,2,FALSE)</f>
        <v>#N/A</v>
      </c>
      <c r="C11" s="71" t="str">
        <f t="shared" si="0"/>
        <v>-</v>
      </c>
      <c r="D11" s="71" t="str">
        <f t="shared" si="1"/>
        <v>-</v>
      </c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59"/>
      <c r="Q11" s="59"/>
      <c r="R11" s="59"/>
      <c r="S11" s="59"/>
      <c r="T11" s="59"/>
    </row>
    <row r="12" spans="1:20" x14ac:dyDescent="0.2">
      <c r="A12" s="71" t="e">
        <f>VLOOKUP(K12,Tables!$A:$B,2,FALSE)</f>
        <v>#N/A</v>
      </c>
      <c r="C12" s="71" t="str">
        <f t="shared" si="0"/>
        <v>-</v>
      </c>
      <c r="D12" s="71" t="str">
        <f t="shared" si="1"/>
        <v>-</v>
      </c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59"/>
      <c r="Q12" s="59"/>
      <c r="R12" s="59"/>
      <c r="S12" s="59"/>
      <c r="T12" s="59"/>
    </row>
    <row r="13" spans="1:20" x14ac:dyDescent="0.2">
      <c r="A13" s="71" t="e">
        <f>VLOOKUP(K13,Tables!$A:$B,2,FALSE)</f>
        <v>#N/A</v>
      </c>
      <c r="C13" s="71" t="str">
        <f t="shared" si="0"/>
        <v>-</v>
      </c>
      <c r="D13" s="71" t="str">
        <f t="shared" si="1"/>
        <v>-</v>
      </c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59"/>
      <c r="Q13" s="59"/>
      <c r="R13" s="59"/>
      <c r="S13" s="59"/>
      <c r="T13" s="59"/>
    </row>
    <row r="14" spans="1:20" x14ac:dyDescent="0.2">
      <c r="A14" s="71" t="e">
        <f>VLOOKUP(K14,Tables!$A:$B,2,FALSE)</f>
        <v>#N/A</v>
      </c>
      <c r="C14" s="71" t="str">
        <f t="shared" si="0"/>
        <v>-</v>
      </c>
      <c r="D14" s="71" t="str">
        <f t="shared" si="1"/>
        <v>-</v>
      </c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9"/>
      <c r="Q14" s="59"/>
      <c r="R14" s="59"/>
      <c r="S14" s="59"/>
      <c r="T14" s="59"/>
    </row>
    <row r="15" spans="1:20" x14ac:dyDescent="0.2">
      <c r="A15" s="71" t="e">
        <f>VLOOKUP(K15,Tables!$A:$B,2,FALSE)</f>
        <v>#N/A</v>
      </c>
      <c r="C15" s="71" t="str">
        <f t="shared" si="0"/>
        <v>-</v>
      </c>
      <c r="D15" s="71" t="str">
        <f t="shared" si="1"/>
        <v>-</v>
      </c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59"/>
      <c r="Q15" s="59"/>
      <c r="R15" s="59"/>
      <c r="S15" s="59"/>
      <c r="T15" s="59"/>
    </row>
    <row r="16" spans="1:20" x14ac:dyDescent="0.2">
      <c r="A16" s="71" t="e">
        <f>VLOOKUP(K16,Tables!$A:$B,2,FALSE)</f>
        <v>#N/A</v>
      </c>
      <c r="C16" s="71" t="str">
        <f t="shared" si="0"/>
        <v>-</v>
      </c>
      <c r="D16" s="71" t="str">
        <f t="shared" si="1"/>
        <v>-</v>
      </c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59"/>
      <c r="Q16" s="59"/>
      <c r="R16" s="59"/>
      <c r="S16" s="59"/>
      <c r="T16" s="59"/>
    </row>
    <row r="17" spans="1:20" x14ac:dyDescent="0.2">
      <c r="A17" s="71" t="e">
        <f>VLOOKUP(K17,Tables!$A:$B,2,FALSE)</f>
        <v>#N/A</v>
      </c>
      <c r="C17" s="71" t="str">
        <f t="shared" si="0"/>
        <v>-</v>
      </c>
      <c r="D17" s="71" t="str">
        <f t="shared" si="1"/>
        <v>-</v>
      </c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9"/>
      <c r="R17" s="59"/>
      <c r="S17" s="59"/>
      <c r="T17" s="59"/>
    </row>
    <row r="18" spans="1:20" x14ac:dyDescent="0.2">
      <c r="A18" s="71" t="e">
        <f>VLOOKUP(K18,Tables!$A:$B,2,FALSE)</f>
        <v>#N/A</v>
      </c>
      <c r="C18" s="71" t="str">
        <f t="shared" si="0"/>
        <v>-</v>
      </c>
      <c r="D18" s="71" t="str">
        <f t="shared" si="1"/>
        <v>-</v>
      </c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9"/>
      <c r="Q18" s="59"/>
      <c r="R18" s="59"/>
      <c r="S18" s="59"/>
      <c r="T18" s="59"/>
    </row>
    <row r="19" spans="1:20" x14ac:dyDescent="0.2">
      <c r="A19" s="71" t="e">
        <f>VLOOKUP(K19,Tables!$A:$B,2,FALSE)</f>
        <v>#N/A</v>
      </c>
      <c r="C19" s="71" t="str">
        <f t="shared" si="0"/>
        <v>-</v>
      </c>
      <c r="D19" s="71" t="str">
        <f t="shared" si="1"/>
        <v>-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9"/>
      <c r="Q19" s="59"/>
      <c r="R19" s="59"/>
      <c r="S19" s="59"/>
      <c r="T19" s="59"/>
    </row>
    <row r="20" spans="1:20" x14ac:dyDescent="0.2">
      <c r="A20" s="71" t="e">
        <f>VLOOKUP(K20,Tables!$A:$B,2,FALSE)</f>
        <v>#N/A</v>
      </c>
      <c r="C20" s="71" t="str">
        <f t="shared" si="0"/>
        <v>-</v>
      </c>
      <c r="D20" s="71" t="str">
        <f t="shared" si="1"/>
        <v>-</v>
      </c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59"/>
      <c r="Q20" s="59"/>
      <c r="R20" s="59"/>
      <c r="S20" s="59"/>
      <c r="T20" s="59"/>
    </row>
    <row r="21" spans="1:20" x14ac:dyDescent="0.2">
      <c r="A21" s="71" t="e">
        <f>VLOOKUP(K21,Tables!$A:$B,2,FALSE)</f>
        <v>#N/A</v>
      </c>
      <c r="C21" s="71" t="str">
        <f t="shared" si="0"/>
        <v>-</v>
      </c>
      <c r="D21" s="71" t="str">
        <f t="shared" si="1"/>
        <v>-</v>
      </c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59"/>
      <c r="Q21" s="59"/>
      <c r="R21" s="59"/>
      <c r="S21" s="59"/>
      <c r="T21" s="59"/>
    </row>
    <row r="22" spans="1:20" x14ac:dyDescent="0.2">
      <c r="A22" s="71" t="e">
        <f>VLOOKUP(K22,Tables!$A:$B,2,FALSE)</f>
        <v>#N/A</v>
      </c>
      <c r="C22" s="71" t="str">
        <f t="shared" si="0"/>
        <v>-</v>
      </c>
      <c r="D22" s="71" t="str">
        <f t="shared" si="1"/>
        <v>-</v>
      </c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59"/>
      <c r="Q22" s="59"/>
      <c r="R22" s="59"/>
      <c r="S22" s="59"/>
      <c r="T22" s="59"/>
    </row>
    <row r="23" spans="1:20" x14ac:dyDescent="0.2">
      <c r="A23" s="71" t="e">
        <f>VLOOKUP(K23,Tables!$A:$B,2,FALSE)</f>
        <v>#N/A</v>
      </c>
      <c r="C23" s="71" t="str">
        <f t="shared" si="0"/>
        <v>-</v>
      </c>
      <c r="D23" s="71" t="str">
        <f t="shared" si="1"/>
        <v>-</v>
      </c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59"/>
      <c r="Q23" s="59"/>
      <c r="R23" s="59"/>
      <c r="S23" s="59"/>
      <c r="T23" s="59"/>
    </row>
    <row r="24" spans="1:20" x14ac:dyDescent="0.2">
      <c r="A24" s="71" t="e">
        <f>VLOOKUP(K24,Tables!$A:$B,2,FALSE)</f>
        <v>#N/A</v>
      </c>
      <c r="C24" s="71" t="str">
        <f t="shared" si="0"/>
        <v>-</v>
      </c>
      <c r="D24" s="71" t="str">
        <f t="shared" si="1"/>
        <v>-</v>
      </c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59"/>
      <c r="Q24" s="59"/>
      <c r="R24" s="59"/>
      <c r="S24" s="59"/>
      <c r="T24" s="59"/>
    </row>
    <row r="25" spans="1:20" s="69" customFormat="1" x14ac:dyDescent="0.2">
      <c r="A25" s="71" t="e">
        <f>VLOOKUP(K25,Tables!$A:$B,2,FALSE)</f>
        <v>#N/A</v>
      </c>
      <c r="B25" s="71"/>
      <c r="C25" s="71" t="str">
        <f t="shared" si="0"/>
        <v>-</v>
      </c>
      <c r="D25" s="71" t="str">
        <f t="shared" si="1"/>
        <v>-</v>
      </c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8"/>
      <c r="Q25" s="68"/>
      <c r="R25" s="68"/>
      <c r="S25" s="68"/>
      <c r="T25" s="68"/>
    </row>
    <row r="26" spans="1:20" x14ac:dyDescent="0.2">
      <c r="A26" s="71" t="e">
        <f>VLOOKUP(K26,Tables!$A:$B,2,FALSE)</f>
        <v>#N/A</v>
      </c>
      <c r="C26" s="71" t="str">
        <f t="shared" si="0"/>
        <v>-</v>
      </c>
      <c r="D26" s="71" t="str">
        <f t="shared" si="1"/>
        <v>-</v>
      </c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59"/>
      <c r="Q26" s="59"/>
      <c r="R26" s="59"/>
      <c r="S26" s="59"/>
      <c r="T26" s="59"/>
    </row>
    <row r="27" spans="1:20" x14ac:dyDescent="0.2">
      <c r="A27" s="71" t="e">
        <f>VLOOKUP(K27,Tables!$A:$B,2,FALSE)</f>
        <v>#N/A</v>
      </c>
      <c r="C27" s="71" t="str">
        <f t="shared" si="0"/>
        <v>-</v>
      </c>
      <c r="D27" s="71" t="str">
        <f t="shared" si="1"/>
        <v>-</v>
      </c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59"/>
      <c r="Q27" s="59"/>
      <c r="R27" s="59"/>
      <c r="S27" s="59"/>
      <c r="T27" s="59"/>
    </row>
    <row r="28" spans="1:20" x14ac:dyDescent="0.2">
      <c r="A28" s="71" t="e">
        <f>VLOOKUP(K28,Tables!$A:$B,2,FALSE)</f>
        <v>#N/A</v>
      </c>
      <c r="C28" s="71" t="str">
        <f t="shared" si="0"/>
        <v>-</v>
      </c>
      <c r="D28" s="71" t="str">
        <f t="shared" si="1"/>
        <v>-</v>
      </c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59"/>
      <c r="Q28" s="59"/>
      <c r="R28" s="59"/>
      <c r="S28" s="59"/>
      <c r="T28" s="59"/>
    </row>
    <row r="29" spans="1:20" x14ac:dyDescent="0.2">
      <c r="A29" s="71" t="e">
        <f>VLOOKUP(K29,Tables!$A:$B,2,FALSE)</f>
        <v>#N/A</v>
      </c>
      <c r="C29" s="71" t="str">
        <f t="shared" si="0"/>
        <v>-</v>
      </c>
      <c r="D29" s="71" t="str">
        <f t="shared" si="1"/>
        <v>-</v>
      </c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59"/>
      <c r="Q29" s="59"/>
      <c r="R29" s="59"/>
      <c r="S29" s="59"/>
      <c r="T29" s="59"/>
    </row>
    <row r="30" spans="1:20" x14ac:dyDescent="0.2">
      <c r="A30" s="71" t="e">
        <f>VLOOKUP(K30,Tables!$A:$B,2,FALSE)</f>
        <v>#N/A</v>
      </c>
      <c r="C30" s="71" t="str">
        <f t="shared" si="0"/>
        <v>-</v>
      </c>
      <c r="D30" s="71" t="str">
        <f t="shared" si="1"/>
        <v>-</v>
      </c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59"/>
      <c r="Q30" s="59"/>
      <c r="R30" s="59"/>
      <c r="S30" s="59"/>
      <c r="T30" s="59"/>
    </row>
    <row r="31" spans="1:20" x14ac:dyDescent="0.2">
      <c r="A31" s="71" t="e">
        <f>VLOOKUP(K31,Tables!$A:$B,2,FALSE)</f>
        <v>#N/A</v>
      </c>
      <c r="C31" s="71" t="str">
        <f t="shared" si="0"/>
        <v>-</v>
      </c>
      <c r="D31" s="71" t="str">
        <f t="shared" si="1"/>
        <v>-</v>
      </c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59"/>
      <c r="Q31" s="59"/>
      <c r="R31" s="59"/>
      <c r="S31" s="59"/>
      <c r="T31" s="59"/>
    </row>
    <row r="32" spans="1:20" x14ac:dyDescent="0.2">
      <c r="A32" s="71" t="e">
        <f>VLOOKUP(K32,Tables!$A:$B,2,FALSE)</f>
        <v>#N/A</v>
      </c>
      <c r="C32" s="71" t="str">
        <f t="shared" si="0"/>
        <v>-</v>
      </c>
      <c r="D32" s="71" t="str">
        <f t="shared" si="1"/>
        <v>-</v>
      </c>
      <c r="E32" s="57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59"/>
      <c r="Q32" s="59"/>
      <c r="R32" s="59"/>
      <c r="S32" s="59"/>
      <c r="T32" s="59"/>
    </row>
    <row r="33" spans="1:20" x14ac:dyDescent="0.2">
      <c r="A33" s="71" t="e">
        <f>VLOOKUP(K33,Tables!$A:$B,2,FALSE)</f>
        <v>#N/A</v>
      </c>
      <c r="C33" s="71" t="str">
        <f t="shared" si="0"/>
        <v>-</v>
      </c>
      <c r="D33" s="71" t="str">
        <f t="shared" si="1"/>
        <v>-</v>
      </c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59"/>
      <c r="Q33" s="59"/>
      <c r="R33" s="59"/>
      <c r="S33" s="59"/>
      <c r="T33" s="59"/>
    </row>
    <row r="34" spans="1:20" x14ac:dyDescent="0.2">
      <c r="A34" s="71" t="e">
        <f>VLOOKUP(K34,Tables!$A:$B,2,FALSE)</f>
        <v>#N/A</v>
      </c>
      <c r="C34" s="71" t="str">
        <f t="shared" si="0"/>
        <v>-</v>
      </c>
      <c r="D34" s="71" t="str">
        <f t="shared" si="1"/>
        <v>-</v>
      </c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59"/>
      <c r="Q34" s="59"/>
      <c r="R34" s="59"/>
      <c r="S34" s="59"/>
      <c r="T34" s="59"/>
    </row>
    <row r="35" spans="1:20" x14ac:dyDescent="0.2">
      <c r="A35" s="71" t="e">
        <f>VLOOKUP(K35,Tables!$A:$B,2,FALSE)</f>
        <v>#N/A</v>
      </c>
      <c r="C35" s="71" t="str">
        <f t="shared" si="0"/>
        <v>-</v>
      </c>
      <c r="D35" s="71" t="str">
        <f t="shared" si="1"/>
        <v>-</v>
      </c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59"/>
      <c r="Q35" s="59"/>
      <c r="R35" s="59"/>
      <c r="S35" s="59"/>
      <c r="T35" s="59"/>
    </row>
    <row r="36" spans="1:20" x14ac:dyDescent="0.2">
      <c r="A36" s="71" t="e">
        <f>VLOOKUP(K36,Tables!$A:$B,2,FALSE)</f>
        <v>#N/A</v>
      </c>
      <c r="C36" s="71" t="str">
        <f t="shared" si="0"/>
        <v>-</v>
      </c>
      <c r="D36" s="71" t="str">
        <f t="shared" si="1"/>
        <v>-</v>
      </c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59"/>
      <c r="Q36" s="59"/>
      <c r="R36" s="59"/>
      <c r="S36" s="59"/>
      <c r="T36" s="5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44BBE-44ED-4C02-8662-FBE4C193C260}">
  <dimension ref="A1:T36"/>
  <sheetViews>
    <sheetView workbookViewId="0">
      <selection activeCell="B1" sqref="B1:B1048576"/>
    </sheetView>
  </sheetViews>
  <sheetFormatPr defaultColWidth="8.85546875" defaultRowHeight="14.25" x14ac:dyDescent="0.2"/>
  <cols>
    <col min="1" max="1" width="7.42578125" style="71" bestFit="1" customWidth="1"/>
    <col min="2" max="2" width="7.42578125" style="71" customWidth="1"/>
    <col min="3" max="3" width="10" style="71" bestFit="1" customWidth="1"/>
    <col min="4" max="4" width="10.28515625" style="71" bestFit="1" customWidth="1"/>
    <col min="5" max="5" width="6.7109375" style="60" bestFit="1" customWidth="1"/>
    <col min="6" max="6" width="8.7109375" style="56" bestFit="1" customWidth="1"/>
    <col min="7" max="7" width="8.7109375" style="56" hidden="1" customWidth="1"/>
    <col min="8" max="8" width="4.85546875" style="56" bestFit="1" customWidth="1"/>
    <col min="9" max="9" width="9.5703125" style="56" bestFit="1" customWidth="1"/>
    <col min="10" max="10" width="9.5703125" style="56" hidden="1" customWidth="1"/>
    <col min="11" max="11" width="8.85546875" style="56" bestFit="1" customWidth="1"/>
    <col min="12" max="14" width="8.85546875" style="56" hidden="1" customWidth="1"/>
    <col min="15" max="15" width="11.5703125" style="60" bestFit="1" customWidth="1"/>
    <col min="16" max="16" width="15.42578125" style="60" bestFit="1" customWidth="1"/>
    <col min="17" max="17" width="14.28515625" style="60" bestFit="1" customWidth="1"/>
    <col min="18" max="18" width="16.85546875" style="60" bestFit="1" customWidth="1"/>
    <col min="19" max="19" width="16.28515625" style="60" bestFit="1" customWidth="1"/>
    <col min="20" max="20" width="15.7109375" style="60" bestFit="1" customWidth="1"/>
    <col min="21" max="16384" width="8.85546875" style="60"/>
  </cols>
  <sheetData>
    <row r="1" spans="1:20" s="56" customFormat="1" ht="15" x14ac:dyDescent="0.25">
      <c r="A1" s="70" t="s">
        <v>76</v>
      </c>
      <c r="B1" s="70"/>
      <c r="C1" s="70" t="s">
        <v>276</v>
      </c>
      <c r="D1" s="70" t="s">
        <v>277</v>
      </c>
      <c r="E1" s="55" t="s">
        <v>256</v>
      </c>
      <c r="F1" s="55" t="s">
        <v>40</v>
      </c>
      <c r="G1" s="55"/>
      <c r="H1" s="55" t="s">
        <v>257</v>
      </c>
      <c r="I1" s="55" t="s">
        <v>258</v>
      </c>
      <c r="J1" s="55"/>
      <c r="K1" s="55" t="s">
        <v>259</v>
      </c>
      <c r="L1" s="55"/>
      <c r="M1" s="55"/>
      <c r="N1" s="55"/>
      <c r="O1" s="55" t="s">
        <v>260</v>
      </c>
      <c r="P1" s="55" t="s">
        <v>261</v>
      </c>
      <c r="Q1" s="55" t="s">
        <v>262</v>
      </c>
      <c r="R1" s="55" t="s">
        <v>263</v>
      </c>
      <c r="S1" s="55" t="s">
        <v>264</v>
      </c>
      <c r="T1" s="55" t="s">
        <v>265</v>
      </c>
    </row>
    <row r="2" spans="1:20" x14ac:dyDescent="0.2">
      <c r="A2" s="71" t="e">
        <f>VLOOKUP(K2,Tables!$A:$B,2,FALSE)</f>
        <v>#N/A</v>
      </c>
      <c r="C2" s="71" t="str">
        <f t="shared" ref="C2:C36" si="0">CONCATENATE($K2,"-",LEFT(P2,2))</f>
        <v>-</v>
      </c>
      <c r="D2" s="71" t="str">
        <f t="shared" ref="D2:D36" si="1">CONCATENATE($K2,"-",LEFT(Q2,2))</f>
        <v>-</v>
      </c>
      <c r="E2" s="57"/>
      <c r="F2" s="58"/>
      <c r="G2" s="58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9"/>
      <c r="T2" s="59"/>
    </row>
    <row r="3" spans="1:20" x14ac:dyDescent="0.2">
      <c r="A3" s="71" t="e">
        <f>VLOOKUP(K3,Tables!$A:$B,2,FALSE)</f>
        <v>#N/A</v>
      </c>
      <c r="C3" s="71" t="str">
        <f t="shared" si="0"/>
        <v>-</v>
      </c>
      <c r="D3" s="71" t="str">
        <f t="shared" si="1"/>
        <v>-</v>
      </c>
      <c r="E3" s="57"/>
      <c r="F3" s="58"/>
      <c r="G3" s="58"/>
      <c r="H3" s="58"/>
      <c r="I3" s="58"/>
      <c r="J3" s="58"/>
      <c r="K3" s="58"/>
      <c r="L3" s="58"/>
      <c r="M3" s="58"/>
      <c r="N3" s="58"/>
      <c r="O3" s="59"/>
      <c r="P3" s="59"/>
      <c r="Q3" s="59"/>
      <c r="R3" s="59"/>
      <c r="S3" s="59"/>
      <c r="T3" s="59"/>
    </row>
    <row r="4" spans="1:20" x14ac:dyDescent="0.2">
      <c r="A4" s="71" t="e">
        <f>VLOOKUP(K4,Tables!$A:$B,2,FALSE)</f>
        <v>#N/A</v>
      </c>
      <c r="C4" s="71" t="str">
        <f t="shared" si="0"/>
        <v>-</v>
      </c>
      <c r="D4" s="71" t="str">
        <f t="shared" si="1"/>
        <v>-</v>
      </c>
      <c r="E4" s="57"/>
      <c r="F4" s="58"/>
      <c r="G4" s="58"/>
      <c r="H4" s="58"/>
      <c r="I4" s="58"/>
      <c r="J4" s="58"/>
      <c r="K4" s="58"/>
      <c r="L4" s="58"/>
      <c r="M4" s="58"/>
      <c r="N4" s="58"/>
      <c r="O4" s="59"/>
      <c r="P4" s="59"/>
      <c r="Q4" s="59"/>
      <c r="R4" s="59"/>
      <c r="S4" s="59"/>
      <c r="T4" s="59"/>
    </row>
    <row r="5" spans="1:20" x14ac:dyDescent="0.2">
      <c r="A5" s="71" t="e">
        <f>VLOOKUP(K5,Tables!$A:$B,2,FALSE)</f>
        <v>#N/A</v>
      </c>
      <c r="C5" s="71" t="str">
        <f t="shared" si="0"/>
        <v>-</v>
      </c>
      <c r="D5" s="71" t="str">
        <f t="shared" si="1"/>
        <v>-</v>
      </c>
      <c r="E5" s="57"/>
      <c r="F5" s="58"/>
      <c r="G5" s="58"/>
      <c r="H5" s="58"/>
      <c r="I5" s="58"/>
      <c r="J5" s="58"/>
      <c r="K5" s="58"/>
      <c r="L5" s="58"/>
      <c r="M5" s="58"/>
      <c r="N5" s="58"/>
      <c r="O5" s="59"/>
      <c r="P5" s="59"/>
      <c r="Q5" s="59"/>
      <c r="R5" s="59"/>
      <c r="S5" s="59"/>
      <c r="T5" s="59"/>
    </row>
    <row r="6" spans="1:20" x14ac:dyDescent="0.2">
      <c r="A6" s="71" t="e">
        <f>VLOOKUP(K6,Tables!$A:$B,2,FALSE)</f>
        <v>#N/A</v>
      </c>
      <c r="C6" s="71" t="str">
        <f t="shared" si="0"/>
        <v>-</v>
      </c>
      <c r="D6" s="71" t="str">
        <f t="shared" si="1"/>
        <v>-</v>
      </c>
      <c r="E6" s="57"/>
      <c r="F6" s="58"/>
      <c r="G6" s="58"/>
      <c r="H6" s="58"/>
      <c r="I6" s="58"/>
      <c r="J6" s="58"/>
      <c r="K6" s="58"/>
      <c r="L6" s="58"/>
      <c r="M6" s="58"/>
      <c r="N6" s="58"/>
      <c r="O6" s="59"/>
      <c r="P6" s="59"/>
      <c r="Q6" s="59"/>
      <c r="R6" s="59"/>
      <c r="S6" s="59"/>
      <c r="T6" s="59"/>
    </row>
    <row r="7" spans="1:20" x14ac:dyDescent="0.2">
      <c r="A7" s="71" t="e">
        <f>VLOOKUP(K7,Tables!$A:$B,2,FALSE)</f>
        <v>#N/A</v>
      </c>
      <c r="C7" s="71" t="str">
        <f t="shared" si="0"/>
        <v>-</v>
      </c>
      <c r="D7" s="71" t="str">
        <f t="shared" si="1"/>
        <v>-</v>
      </c>
      <c r="E7" s="57"/>
      <c r="F7" s="58"/>
      <c r="G7" s="58"/>
      <c r="H7" s="58"/>
      <c r="I7" s="58"/>
      <c r="J7" s="58"/>
      <c r="K7" s="58"/>
      <c r="L7" s="58"/>
      <c r="M7" s="58"/>
      <c r="N7" s="58"/>
      <c r="O7" s="59"/>
      <c r="P7" s="59"/>
      <c r="Q7" s="59"/>
      <c r="R7" s="59"/>
      <c r="S7" s="59"/>
      <c r="T7" s="59"/>
    </row>
    <row r="8" spans="1:20" s="69" customFormat="1" x14ac:dyDescent="0.2">
      <c r="A8" s="71" t="e">
        <f>VLOOKUP(K8,Tables!$A:$B,2,FALSE)</f>
        <v>#N/A</v>
      </c>
      <c r="B8" s="71"/>
      <c r="C8" s="71" t="str">
        <f t="shared" si="0"/>
        <v>-</v>
      </c>
      <c r="D8" s="71" t="str">
        <f t="shared" si="1"/>
        <v>-</v>
      </c>
      <c r="E8" s="66"/>
      <c r="F8" s="67"/>
      <c r="G8" s="67"/>
      <c r="H8" s="67"/>
      <c r="I8" s="67"/>
      <c r="J8" s="67"/>
      <c r="K8" s="67"/>
      <c r="L8" s="67"/>
      <c r="M8" s="67"/>
      <c r="N8" s="67"/>
      <c r="O8" s="68"/>
      <c r="P8" s="68"/>
      <c r="Q8" s="68"/>
      <c r="R8" s="68"/>
      <c r="S8" s="68"/>
      <c r="T8" s="68"/>
    </row>
    <row r="9" spans="1:20" s="69" customFormat="1" x14ac:dyDescent="0.2">
      <c r="A9" s="71" t="e">
        <f>VLOOKUP(K9,Tables!$A:$B,2,FALSE)</f>
        <v>#N/A</v>
      </c>
      <c r="B9" s="71"/>
      <c r="C9" s="71" t="str">
        <f t="shared" si="0"/>
        <v>-</v>
      </c>
      <c r="D9" s="71" t="str">
        <f t="shared" si="1"/>
        <v>-</v>
      </c>
      <c r="E9" s="66"/>
      <c r="F9" s="67"/>
      <c r="G9" s="67"/>
      <c r="H9" s="67"/>
      <c r="I9" s="67"/>
      <c r="J9" s="67"/>
      <c r="K9" s="67"/>
      <c r="L9" s="67"/>
      <c r="M9" s="67"/>
      <c r="N9" s="67"/>
      <c r="O9" s="68"/>
      <c r="P9" s="68"/>
      <c r="Q9" s="68"/>
      <c r="R9" s="68"/>
      <c r="S9" s="68"/>
      <c r="T9" s="68"/>
    </row>
    <row r="10" spans="1:20" x14ac:dyDescent="0.2">
      <c r="A10" s="71" t="e">
        <f>VLOOKUP(K10,Tables!$A:$B,2,FALSE)</f>
        <v>#N/A</v>
      </c>
      <c r="C10" s="71" t="str">
        <f t="shared" si="0"/>
        <v>-</v>
      </c>
      <c r="D10" s="71" t="str">
        <f t="shared" si="1"/>
        <v>-</v>
      </c>
      <c r="E10" s="57"/>
      <c r="F10" s="58"/>
      <c r="G10" s="58"/>
      <c r="H10" s="58"/>
      <c r="I10" s="58"/>
      <c r="J10" s="58"/>
      <c r="K10" s="58"/>
      <c r="L10" s="58"/>
      <c r="M10" s="58"/>
      <c r="N10" s="58"/>
      <c r="O10" s="59"/>
      <c r="P10" s="59"/>
      <c r="Q10" s="59"/>
      <c r="R10" s="59"/>
      <c r="S10" s="59"/>
      <c r="T10" s="59"/>
    </row>
    <row r="11" spans="1:20" x14ac:dyDescent="0.2">
      <c r="A11" s="71" t="e">
        <f>VLOOKUP(K11,Tables!$A:$B,2,FALSE)</f>
        <v>#N/A</v>
      </c>
      <c r="C11" s="71" t="str">
        <f t="shared" si="0"/>
        <v>-</v>
      </c>
      <c r="D11" s="71" t="str">
        <f t="shared" si="1"/>
        <v>-</v>
      </c>
      <c r="E11" s="57"/>
      <c r="F11" s="58"/>
      <c r="G11" s="58"/>
      <c r="H11" s="58"/>
      <c r="I11" s="58"/>
      <c r="J11" s="58"/>
      <c r="K11" s="58"/>
      <c r="L11" s="58"/>
      <c r="M11" s="58"/>
      <c r="N11" s="58"/>
      <c r="O11" s="59"/>
      <c r="P11" s="59"/>
      <c r="Q11" s="59"/>
      <c r="R11" s="59"/>
      <c r="S11" s="59"/>
      <c r="T11" s="59"/>
    </row>
    <row r="12" spans="1:20" x14ac:dyDescent="0.2">
      <c r="A12" s="71" t="e">
        <f>VLOOKUP(K12,Tables!$A:$B,2,FALSE)</f>
        <v>#N/A</v>
      </c>
      <c r="C12" s="71" t="str">
        <f t="shared" si="0"/>
        <v>-</v>
      </c>
      <c r="D12" s="71" t="str">
        <f t="shared" si="1"/>
        <v>-</v>
      </c>
      <c r="E12" s="57"/>
      <c r="F12" s="58"/>
      <c r="G12" s="58"/>
      <c r="H12" s="58"/>
      <c r="I12" s="58"/>
      <c r="J12" s="58"/>
      <c r="K12" s="58"/>
      <c r="L12" s="58"/>
      <c r="M12" s="58"/>
      <c r="N12" s="58"/>
      <c r="O12" s="59"/>
      <c r="P12" s="59"/>
      <c r="Q12" s="59"/>
      <c r="R12" s="59"/>
      <c r="S12" s="59"/>
      <c r="T12" s="59"/>
    </row>
    <row r="13" spans="1:20" x14ac:dyDescent="0.2">
      <c r="A13" s="71" t="e">
        <f>VLOOKUP(K13,Tables!$A:$B,2,FALSE)</f>
        <v>#N/A</v>
      </c>
      <c r="C13" s="71" t="str">
        <f t="shared" si="0"/>
        <v>-</v>
      </c>
      <c r="D13" s="71" t="str">
        <f t="shared" si="1"/>
        <v>-</v>
      </c>
      <c r="E13" s="57"/>
      <c r="F13" s="58"/>
      <c r="G13" s="58"/>
      <c r="H13" s="58"/>
      <c r="I13" s="58"/>
      <c r="J13" s="58"/>
      <c r="K13" s="58"/>
      <c r="L13" s="58"/>
      <c r="M13" s="58"/>
      <c r="N13" s="58"/>
      <c r="O13" s="59"/>
      <c r="P13" s="59"/>
      <c r="Q13" s="59"/>
      <c r="R13" s="59"/>
      <c r="S13" s="59"/>
      <c r="T13" s="59"/>
    </row>
    <row r="14" spans="1:20" x14ac:dyDescent="0.2">
      <c r="A14" s="71" t="e">
        <f>VLOOKUP(K14,Tables!$A:$B,2,FALSE)</f>
        <v>#N/A</v>
      </c>
      <c r="C14" s="71" t="str">
        <f t="shared" si="0"/>
        <v>-</v>
      </c>
      <c r="D14" s="71" t="str">
        <f t="shared" si="1"/>
        <v>-</v>
      </c>
      <c r="E14" s="57"/>
      <c r="F14" s="58"/>
      <c r="G14" s="58"/>
      <c r="H14" s="58"/>
      <c r="I14" s="58"/>
      <c r="J14" s="58"/>
      <c r="K14" s="58"/>
      <c r="L14" s="58"/>
      <c r="M14" s="58"/>
      <c r="N14" s="58"/>
      <c r="O14" s="59"/>
      <c r="P14" s="59"/>
      <c r="Q14" s="59"/>
      <c r="R14" s="59"/>
      <c r="S14" s="59"/>
      <c r="T14" s="59"/>
    </row>
    <row r="15" spans="1:20" x14ac:dyDescent="0.2">
      <c r="A15" s="71" t="e">
        <f>VLOOKUP(K15,Tables!$A:$B,2,FALSE)</f>
        <v>#N/A</v>
      </c>
      <c r="C15" s="71" t="str">
        <f t="shared" si="0"/>
        <v>-</v>
      </c>
      <c r="D15" s="71" t="str">
        <f t="shared" si="1"/>
        <v>-</v>
      </c>
      <c r="E15" s="57"/>
      <c r="F15" s="58"/>
      <c r="G15" s="58"/>
      <c r="H15" s="58"/>
      <c r="I15" s="58"/>
      <c r="J15" s="58"/>
      <c r="K15" s="58"/>
      <c r="L15" s="58"/>
      <c r="M15" s="58"/>
      <c r="N15" s="58"/>
      <c r="O15" s="59"/>
      <c r="P15" s="59"/>
      <c r="Q15" s="59"/>
      <c r="R15" s="59"/>
      <c r="S15" s="59"/>
      <c r="T15" s="59"/>
    </row>
    <row r="16" spans="1:20" x14ac:dyDescent="0.2">
      <c r="A16" s="71" t="e">
        <f>VLOOKUP(K16,Tables!$A:$B,2,FALSE)</f>
        <v>#N/A</v>
      </c>
      <c r="C16" s="71" t="str">
        <f t="shared" si="0"/>
        <v>-</v>
      </c>
      <c r="D16" s="71" t="str">
        <f t="shared" si="1"/>
        <v>-</v>
      </c>
      <c r="E16" s="57"/>
      <c r="F16" s="58"/>
      <c r="G16" s="58"/>
      <c r="H16" s="58"/>
      <c r="I16" s="58"/>
      <c r="J16" s="58"/>
      <c r="K16" s="58"/>
      <c r="L16" s="58"/>
      <c r="M16" s="58"/>
      <c r="N16" s="58"/>
      <c r="O16" s="59"/>
      <c r="P16" s="59"/>
      <c r="Q16" s="59"/>
      <c r="R16" s="59"/>
      <c r="S16" s="59"/>
      <c r="T16" s="59"/>
    </row>
    <row r="17" spans="1:20" x14ac:dyDescent="0.2">
      <c r="A17" s="71" t="e">
        <f>VLOOKUP(K17,Tables!$A:$B,2,FALSE)</f>
        <v>#N/A</v>
      </c>
      <c r="C17" s="71" t="str">
        <f t="shared" si="0"/>
        <v>-</v>
      </c>
      <c r="D17" s="71" t="str">
        <f t="shared" si="1"/>
        <v>-</v>
      </c>
      <c r="E17" s="57"/>
      <c r="F17" s="58"/>
      <c r="G17" s="58"/>
      <c r="H17" s="58"/>
      <c r="I17" s="58"/>
      <c r="J17" s="58"/>
      <c r="K17" s="58"/>
      <c r="L17" s="58"/>
      <c r="M17" s="58"/>
      <c r="N17" s="58"/>
      <c r="O17" s="59"/>
      <c r="P17" s="59"/>
      <c r="Q17" s="59"/>
      <c r="R17" s="59"/>
      <c r="S17" s="59"/>
      <c r="T17" s="59"/>
    </row>
    <row r="18" spans="1:20" x14ac:dyDescent="0.2">
      <c r="A18" s="71" t="e">
        <f>VLOOKUP(K18,Tables!$A:$B,2,FALSE)</f>
        <v>#N/A</v>
      </c>
      <c r="C18" s="71" t="str">
        <f t="shared" si="0"/>
        <v>-</v>
      </c>
      <c r="D18" s="71" t="str">
        <f t="shared" si="1"/>
        <v>-</v>
      </c>
      <c r="E18" s="57"/>
      <c r="F18" s="58"/>
      <c r="G18" s="58"/>
      <c r="H18" s="58"/>
      <c r="I18" s="58"/>
      <c r="J18" s="58"/>
      <c r="K18" s="58"/>
      <c r="L18" s="58"/>
      <c r="M18" s="58"/>
      <c r="N18" s="58"/>
      <c r="O18" s="59"/>
      <c r="P18" s="59"/>
      <c r="Q18" s="59"/>
      <c r="R18" s="59"/>
      <c r="S18" s="59"/>
      <c r="T18" s="59"/>
    </row>
    <row r="19" spans="1:20" x14ac:dyDescent="0.2">
      <c r="A19" s="71" t="e">
        <f>VLOOKUP(K19,Tables!$A:$B,2,FALSE)</f>
        <v>#N/A</v>
      </c>
      <c r="C19" s="71" t="str">
        <f t="shared" si="0"/>
        <v>-</v>
      </c>
      <c r="D19" s="71" t="str">
        <f t="shared" si="1"/>
        <v>-</v>
      </c>
      <c r="E19" s="57"/>
      <c r="F19" s="58"/>
      <c r="G19" s="58"/>
      <c r="H19" s="58"/>
      <c r="I19" s="58"/>
      <c r="J19" s="58"/>
      <c r="K19" s="58"/>
      <c r="L19" s="58"/>
      <c r="M19" s="58"/>
      <c r="N19" s="58"/>
      <c r="O19" s="59"/>
      <c r="P19" s="59"/>
      <c r="Q19" s="59"/>
      <c r="R19" s="59"/>
      <c r="S19" s="59"/>
      <c r="T19" s="59"/>
    </row>
    <row r="20" spans="1:20" x14ac:dyDescent="0.2">
      <c r="A20" s="71" t="e">
        <f>VLOOKUP(K20,Tables!$A:$B,2,FALSE)</f>
        <v>#N/A</v>
      </c>
      <c r="C20" s="71" t="str">
        <f t="shared" si="0"/>
        <v>-</v>
      </c>
      <c r="D20" s="71" t="str">
        <f t="shared" si="1"/>
        <v>-</v>
      </c>
      <c r="E20" s="57"/>
      <c r="F20" s="58"/>
      <c r="G20" s="58"/>
      <c r="H20" s="58"/>
      <c r="I20" s="58"/>
      <c r="J20" s="58"/>
      <c r="K20" s="58"/>
      <c r="L20" s="58"/>
      <c r="M20" s="58"/>
      <c r="N20" s="58"/>
      <c r="O20" s="59"/>
      <c r="P20" s="59"/>
      <c r="Q20" s="59"/>
      <c r="R20" s="59"/>
      <c r="S20" s="59"/>
      <c r="T20" s="59"/>
    </row>
    <row r="21" spans="1:20" x14ac:dyDescent="0.2">
      <c r="A21" s="71" t="e">
        <f>VLOOKUP(K21,Tables!$A:$B,2,FALSE)</f>
        <v>#N/A</v>
      </c>
      <c r="C21" s="71" t="str">
        <f t="shared" si="0"/>
        <v>-</v>
      </c>
      <c r="D21" s="71" t="str">
        <f t="shared" si="1"/>
        <v>-</v>
      </c>
      <c r="E21" s="57"/>
      <c r="F21" s="58"/>
      <c r="G21" s="58"/>
      <c r="H21" s="58"/>
      <c r="I21" s="58"/>
      <c r="J21" s="58"/>
      <c r="K21" s="58"/>
      <c r="L21" s="58"/>
      <c r="M21" s="58"/>
      <c r="N21" s="58"/>
      <c r="O21" s="59"/>
      <c r="P21" s="59"/>
      <c r="Q21" s="59"/>
      <c r="R21" s="59"/>
      <c r="S21" s="59"/>
      <c r="T21" s="59"/>
    </row>
    <row r="22" spans="1:20" x14ac:dyDescent="0.2">
      <c r="A22" s="71" t="e">
        <f>VLOOKUP(K22,Tables!$A:$B,2,FALSE)</f>
        <v>#N/A</v>
      </c>
      <c r="C22" s="71" t="str">
        <f t="shared" si="0"/>
        <v>-</v>
      </c>
      <c r="D22" s="71" t="str">
        <f t="shared" si="1"/>
        <v>-</v>
      </c>
      <c r="E22" s="57"/>
      <c r="F22" s="58"/>
      <c r="G22" s="58"/>
      <c r="H22" s="58"/>
      <c r="I22" s="58"/>
      <c r="J22" s="58"/>
      <c r="K22" s="58"/>
      <c r="L22" s="58"/>
      <c r="M22" s="58"/>
      <c r="N22" s="58"/>
      <c r="O22" s="59"/>
      <c r="P22" s="59"/>
      <c r="Q22" s="59"/>
      <c r="R22" s="59"/>
      <c r="S22" s="59"/>
      <c r="T22" s="59"/>
    </row>
    <row r="23" spans="1:20" x14ac:dyDescent="0.2">
      <c r="A23" s="71" t="e">
        <f>VLOOKUP(K23,Tables!$A:$B,2,FALSE)</f>
        <v>#N/A</v>
      </c>
      <c r="C23" s="71" t="str">
        <f t="shared" si="0"/>
        <v>-</v>
      </c>
      <c r="D23" s="71" t="str">
        <f t="shared" si="1"/>
        <v>-</v>
      </c>
      <c r="E23" s="57"/>
      <c r="F23" s="58"/>
      <c r="G23" s="58"/>
      <c r="H23" s="58"/>
      <c r="I23" s="58"/>
      <c r="J23" s="58"/>
      <c r="K23" s="58"/>
      <c r="L23" s="58"/>
      <c r="M23" s="58"/>
      <c r="N23" s="58"/>
      <c r="O23" s="59"/>
      <c r="P23" s="59"/>
      <c r="Q23" s="59"/>
      <c r="R23" s="59"/>
      <c r="S23" s="59"/>
      <c r="T23" s="59"/>
    </row>
    <row r="24" spans="1:20" x14ac:dyDescent="0.2">
      <c r="A24" s="71" t="e">
        <f>VLOOKUP(K24,Tables!$A:$B,2,FALSE)</f>
        <v>#N/A</v>
      </c>
      <c r="C24" s="71" t="str">
        <f t="shared" si="0"/>
        <v>-</v>
      </c>
      <c r="D24" s="71" t="str">
        <f t="shared" si="1"/>
        <v>-</v>
      </c>
      <c r="E24" s="57"/>
      <c r="F24" s="58"/>
      <c r="G24" s="58"/>
      <c r="H24" s="58"/>
      <c r="I24" s="58"/>
      <c r="J24" s="58"/>
      <c r="K24" s="58"/>
      <c r="L24" s="58"/>
      <c r="M24" s="58"/>
      <c r="N24" s="58"/>
      <c r="O24" s="59"/>
      <c r="P24" s="59"/>
      <c r="Q24" s="59"/>
      <c r="R24" s="59"/>
      <c r="S24" s="59"/>
      <c r="T24" s="59"/>
    </row>
    <row r="25" spans="1:20" s="69" customFormat="1" x14ac:dyDescent="0.2">
      <c r="A25" s="71" t="e">
        <f>VLOOKUP(K25,Tables!$A:$B,2,FALSE)</f>
        <v>#N/A</v>
      </c>
      <c r="B25" s="71"/>
      <c r="C25" s="71" t="str">
        <f t="shared" si="0"/>
        <v>-</v>
      </c>
      <c r="D25" s="71" t="str">
        <f t="shared" si="1"/>
        <v>-</v>
      </c>
      <c r="E25" s="66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8"/>
      <c r="Q25" s="68"/>
      <c r="R25" s="68"/>
      <c r="S25" s="68"/>
      <c r="T25" s="68"/>
    </row>
    <row r="26" spans="1:20" x14ac:dyDescent="0.2">
      <c r="A26" s="71" t="e">
        <f>VLOOKUP(K26,Tables!$A:$B,2,FALSE)</f>
        <v>#N/A</v>
      </c>
      <c r="C26" s="71" t="str">
        <f t="shared" si="0"/>
        <v>-</v>
      </c>
      <c r="D26" s="71" t="str">
        <f t="shared" si="1"/>
        <v>-</v>
      </c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9"/>
      <c r="P26" s="59"/>
      <c r="Q26" s="59"/>
      <c r="R26" s="59"/>
      <c r="S26" s="59"/>
      <c r="T26" s="59"/>
    </row>
    <row r="27" spans="1:20" x14ac:dyDescent="0.2">
      <c r="A27" s="71" t="e">
        <f>VLOOKUP(K27,Tables!$A:$B,2,FALSE)</f>
        <v>#N/A</v>
      </c>
      <c r="C27" s="71" t="str">
        <f t="shared" si="0"/>
        <v>-</v>
      </c>
      <c r="D27" s="71" t="str">
        <f t="shared" si="1"/>
        <v>-</v>
      </c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9"/>
      <c r="P27" s="59"/>
      <c r="Q27" s="59"/>
      <c r="R27" s="59"/>
      <c r="S27" s="59"/>
      <c r="T27" s="59"/>
    </row>
    <row r="28" spans="1:20" x14ac:dyDescent="0.2">
      <c r="A28" s="71" t="e">
        <f>VLOOKUP(K28,Tables!$A:$B,2,FALSE)</f>
        <v>#N/A</v>
      </c>
      <c r="C28" s="71" t="str">
        <f t="shared" si="0"/>
        <v>-</v>
      </c>
      <c r="D28" s="71" t="str">
        <f t="shared" si="1"/>
        <v>-</v>
      </c>
      <c r="E28" s="57"/>
      <c r="F28" s="58"/>
      <c r="G28" s="58"/>
      <c r="H28" s="58"/>
      <c r="I28" s="58"/>
      <c r="J28" s="58"/>
      <c r="K28" s="58"/>
      <c r="L28" s="58"/>
      <c r="M28" s="58"/>
      <c r="N28" s="58"/>
      <c r="O28" s="59"/>
      <c r="P28" s="59"/>
      <c r="Q28" s="59"/>
      <c r="R28" s="59"/>
      <c r="S28" s="59"/>
      <c r="T28" s="59"/>
    </row>
    <row r="29" spans="1:20" x14ac:dyDescent="0.2">
      <c r="A29" s="71" t="e">
        <f>VLOOKUP(K29,Tables!$A:$B,2,FALSE)</f>
        <v>#N/A</v>
      </c>
      <c r="C29" s="71" t="str">
        <f t="shared" si="0"/>
        <v>-</v>
      </c>
      <c r="D29" s="71" t="str">
        <f t="shared" si="1"/>
        <v>-</v>
      </c>
      <c r="E29" s="57"/>
      <c r="F29" s="58"/>
      <c r="G29" s="58"/>
      <c r="H29" s="58"/>
      <c r="I29" s="58"/>
      <c r="J29" s="58"/>
      <c r="K29" s="58"/>
      <c r="L29" s="58"/>
      <c r="M29" s="58"/>
      <c r="N29" s="58"/>
      <c r="O29" s="59"/>
      <c r="P29" s="59"/>
      <c r="Q29" s="59"/>
      <c r="R29" s="59"/>
      <c r="S29" s="59"/>
      <c r="T29" s="59"/>
    </row>
    <row r="30" spans="1:20" x14ac:dyDescent="0.2">
      <c r="A30" s="71" t="e">
        <f>VLOOKUP(K30,Tables!$A:$B,2,FALSE)</f>
        <v>#N/A</v>
      </c>
      <c r="C30" s="71" t="str">
        <f t="shared" si="0"/>
        <v>-</v>
      </c>
      <c r="D30" s="71" t="str">
        <f t="shared" si="1"/>
        <v>-</v>
      </c>
      <c r="E30" s="57"/>
      <c r="F30" s="58"/>
      <c r="G30" s="58"/>
      <c r="H30" s="58"/>
      <c r="I30" s="58"/>
      <c r="J30" s="58"/>
      <c r="K30" s="58"/>
      <c r="L30" s="58"/>
      <c r="M30" s="58"/>
      <c r="N30" s="58"/>
      <c r="O30" s="59"/>
      <c r="P30" s="59"/>
      <c r="Q30" s="59"/>
      <c r="R30" s="59"/>
      <c r="S30" s="59"/>
      <c r="T30" s="59"/>
    </row>
    <row r="31" spans="1:20" x14ac:dyDescent="0.2">
      <c r="A31" s="71" t="e">
        <f>VLOOKUP(K31,Tables!$A:$B,2,FALSE)</f>
        <v>#N/A</v>
      </c>
      <c r="C31" s="71" t="str">
        <f t="shared" si="0"/>
        <v>-</v>
      </c>
      <c r="D31" s="71" t="str">
        <f t="shared" si="1"/>
        <v>-</v>
      </c>
      <c r="E31" s="57"/>
      <c r="F31" s="58"/>
      <c r="G31" s="58"/>
      <c r="H31" s="58"/>
      <c r="I31" s="58"/>
      <c r="J31" s="58"/>
      <c r="K31" s="58"/>
      <c r="L31" s="58"/>
      <c r="M31" s="58"/>
      <c r="N31" s="58"/>
      <c r="O31" s="59"/>
      <c r="P31" s="59"/>
      <c r="Q31" s="59"/>
      <c r="R31" s="59"/>
      <c r="S31" s="59"/>
      <c r="T31" s="59"/>
    </row>
    <row r="32" spans="1:20" x14ac:dyDescent="0.2">
      <c r="A32" s="71" t="e">
        <f>VLOOKUP(K32,Tables!$A:$B,2,FALSE)</f>
        <v>#N/A</v>
      </c>
      <c r="C32" s="71" t="str">
        <f t="shared" si="0"/>
        <v>-</v>
      </c>
      <c r="D32" s="71" t="str">
        <f t="shared" si="1"/>
        <v>-</v>
      </c>
      <c r="E32" s="57"/>
      <c r="F32" s="58"/>
      <c r="G32" s="58"/>
      <c r="H32" s="58"/>
      <c r="I32" s="58"/>
      <c r="J32" s="58"/>
      <c r="K32" s="58"/>
      <c r="L32" s="58"/>
      <c r="M32" s="58"/>
      <c r="N32" s="58"/>
      <c r="O32" s="59"/>
      <c r="P32" s="59"/>
      <c r="Q32" s="59"/>
      <c r="R32" s="59"/>
      <c r="S32" s="59"/>
      <c r="T32" s="59"/>
    </row>
    <row r="33" spans="1:20" x14ac:dyDescent="0.2">
      <c r="A33" s="71" t="e">
        <f>VLOOKUP(K33,Tables!$A:$B,2,FALSE)</f>
        <v>#N/A</v>
      </c>
      <c r="C33" s="71" t="str">
        <f t="shared" si="0"/>
        <v>-</v>
      </c>
      <c r="D33" s="71" t="str">
        <f t="shared" si="1"/>
        <v>-</v>
      </c>
      <c r="E33" s="57"/>
      <c r="F33" s="58"/>
      <c r="G33" s="58"/>
      <c r="H33" s="58"/>
      <c r="I33" s="58"/>
      <c r="J33" s="58"/>
      <c r="K33" s="58"/>
      <c r="L33" s="58"/>
      <c r="M33" s="58"/>
      <c r="N33" s="58"/>
      <c r="O33" s="59"/>
      <c r="P33" s="59"/>
      <c r="Q33" s="59"/>
      <c r="R33" s="59"/>
      <c r="S33" s="59"/>
      <c r="T33" s="59"/>
    </row>
    <row r="34" spans="1:20" x14ac:dyDescent="0.2">
      <c r="A34" s="71" t="e">
        <f>VLOOKUP(K34,Tables!$A:$B,2,FALSE)</f>
        <v>#N/A</v>
      </c>
      <c r="C34" s="71" t="str">
        <f t="shared" si="0"/>
        <v>-</v>
      </c>
      <c r="D34" s="71" t="str">
        <f t="shared" si="1"/>
        <v>-</v>
      </c>
      <c r="E34" s="57"/>
      <c r="F34" s="58"/>
      <c r="G34" s="58"/>
      <c r="H34" s="58"/>
      <c r="I34" s="58"/>
      <c r="J34" s="58"/>
      <c r="K34" s="58"/>
      <c r="L34" s="58"/>
      <c r="M34" s="58"/>
      <c r="N34" s="58"/>
      <c r="O34" s="59"/>
      <c r="P34" s="59"/>
      <c r="Q34" s="59"/>
      <c r="R34" s="59"/>
      <c r="S34" s="59"/>
      <c r="T34" s="59"/>
    </row>
    <row r="35" spans="1:20" x14ac:dyDescent="0.2">
      <c r="A35" s="71" t="e">
        <f>VLOOKUP(K35,Tables!$A:$B,2,FALSE)</f>
        <v>#N/A</v>
      </c>
      <c r="C35" s="71" t="str">
        <f t="shared" si="0"/>
        <v>-</v>
      </c>
      <c r="D35" s="71" t="str">
        <f t="shared" si="1"/>
        <v>-</v>
      </c>
      <c r="E35" s="57"/>
      <c r="F35" s="58"/>
      <c r="G35" s="58"/>
      <c r="H35" s="58"/>
      <c r="I35" s="58"/>
      <c r="J35" s="58"/>
      <c r="K35" s="58"/>
      <c r="L35" s="58"/>
      <c r="M35" s="58"/>
      <c r="N35" s="58"/>
      <c r="O35" s="59"/>
      <c r="P35" s="59"/>
      <c r="Q35" s="59"/>
      <c r="R35" s="59"/>
      <c r="S35" s="59"/>
      <c r="T35" s="59"/>
    </row>
    <row r="36" spans="1:20" x14ac:dyDescent="0.2">
      <c r="A36" s="71" t="e">
        <f>VLOOKUP(K36,Tables!$A:$B,2,FALSE)</f>
        <v>#N/A</v>
      </c>
      <c r="C36" s="71" t="str">
        <f t="shared" si="0"/>
        <v>-</v>
      </c>
      <c r="D36" s="71" t="str">
        <f t="shared" si="1"/>
        <v>-</v>
      </c>
      <c r="E36" s="57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59"/>
      <c r="Q36" s="59"/>
      <c r="R36" s="59"/>
      <c r="S36" s="59"/>
      <c r="T36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Points by Referee</vt:lpstr>
      <vt:lpstr>Points by Team</vt:lpstr>
      <vt:lpstr>2019 - Fall Coverage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Tables</vt:lpstr>
    </vt:vector>
  </TitlesOfParts>
  <Company>AESC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Jonathan Hebben</cp:lastModifiedBy>
  <cp:lastPrinted>2014-09-15T17:26:24Z</cp:lastPrinted>
  <dcterms:created xsi:type="dcterms:W3CDTF">2007-09-19T23:04:44Z</dcterms:created>
  <dcterms:modified xsi:type="dcterms:W3CDTF">2019-09-16T04:16:26Z</dcterms:modified>
</cp:coreProperties>
</file>